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osfps4\sos_share\Projects\HAVA\SWDb\VoteCal\EMS Certification\Startup Files\Initiation Phase Startup\"/>
    </mc:Choice>
  </mc:AlternateContent>
  <xr:revisionPtr revIDLastSave="0" documentId="13_ncr:1_{2960F7E1-A880-4C8A-9971-F62B80FFBF96}" xr6:coauthVersionLast="46" xr6:coauthVersionMax="46" xr10:uidLastSave="{00000000-0000-0000-0000-000000000000}"/>
  <bookViews>
    <workbookView xWindow="3780" yWindow="375" windowWidth="15585" windowHeight="15360" xr2:uid="{00000000-000D-0000-FFFF-FFFF00000000}"/>
  </bookViews>
  <sheets>
    <sheet name="Summary document" sheetId="1" r:id="rId1"/>
    <sheet name="EMS Requirements" sheetId="2" r:id="rId2"/>
    <sheet name="EMS Performance Requirements" sheetId="7" r:id="rId3"/>
    <sheet name="New Changes 2-2021" sheetId="3" state="hidden" r:id="rId4"/>
    <sheet name="CR78 VoteCal requirements" sheetId="6" state="hidden" r:id="rId5"/>
    <sheet name="Integration Service Catalog" sheetId="5" state="hidden" r:id="rId6"/>
    <sheet name="Requirement Guidelines" sheetId="4" state="hidden" r:id="rId7"/>
  </sheets>
  <definedNames>
    <definedName name="_xlnm._FilterDatabase" localSheetId="1" hidden="1">'EMS Requirements'!$A$1:$P$345</definedName>
    <definedName name="_xlnm._FilterDatabase" localSheetId="5" hidden="1">'Integration Service Catalog'!$A$1:$G$80</definedName>
    <definedName name="_Hlk65485437" localSheetId="2">'EMS Performance Requirements'!$B$2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5" l="1"/>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A78" i="2"/>
  <c r="A334" i="2"/>
  <c r="A345" i="2"/>
  <c r="C18" i="5"/>
  <c r="A10" i="2"/>
  <c r="C42" i="5"/>
  <c r="A3" i="2"/>
  <c r="A4" i="2"/>
  <c r="A5" i="2"/>
  <c r="A6" i="2"/>
  <c r="A7" i="2"/>
  <c r="A8" i="2"/>
  <c r="A9"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5" i="2"/>
  <c r="A336" i="2"/>
  <c r="A337" i="2"/>
  <c r="A338" i="2"/>
  <c r="A339" i="2"/>
  <c r="A340" i="2"/>
  <c r="A341" i="2"/>
  <c r="A342" i="2"/>
  <c r="A343" i="2"/>
  <c r="A344" i="2"/>
  <c r="A2" i="2"/>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1" i="5"/>
  <c r="C40" i="5"/>
  <c r="C39" i="5"/>
  <c r="C38" i="5"/>
  <c r="C37" i="5"/>
  <c r="C36" i="5"/>
  <c r="C35" i="5"/>
  <c r="C34" i="5"/>
  <c r="C33" i="5"/>
  <c r="C32" i="5"/>
  <c r="C31" i="5"/>
  <c r="C30" i="5"/>
  <c r="C29" i="5"/>
  <c r="C28" i="5"/>
  <c r="C27" i="5"/>
  <c r="C26" i="5"/>
  <c r="C25" i="5"/>
  <c r="C24" i="5"/>
  <c r="C23" i="5"/>
  <c r="C22" i="5"/>
  <c r="C21" i="5"/>
  <c r="C20" i="5"/>
  <c r="C19" i="5"/>
  <c r="C17" i="5"/>
  <c r="C16" i="5"/>
  <c r="C15" i="5"/>
  <c r="C14" i="5"/>
  <c r="C13" i="5"/>
  <c r="C12" i="5"/>
  <c r="C11" i="5"/>
  <c r="C10" i="5"/>
  <c r="C9" i="5"/>
  <c r="C8" i="5"/>
  <c r="C7" i="5"/>
  <c r="C6" i="5"/>
  <c r="C5" i="5"/>
  <c r="C4" i="5"/>
  <c r="C3" i="5"/>
  <c r="C2" i="5"/>
  <c r="D2" i="5" s="1"/>
  <c r="O211" i="2" l="1"/>
  <c r="P211" i="2" s="1"/>
  <c r="O171" i="2"/>
  <c r="P171" i="2" s="1"/>
  <c r="O336" i="2"/>
  <c r="P336" i="2" s="1"/>
  <c r="O271" i="2"/>
  <c r="P271" i="2" s="1"/>
  <c r="O125" i="2"/>
  <c r="P125" i="2" s="1"/>
  <c r="O142" i="2"/>
  <c r="P142" i="2" s="1"/>
  <c r="O6" i="2"/>
  <c r="P6" i="2" s="1"/>
  <c r="O163" i="2"/>
  <c r="P163" i="2" s="1"/>
  <c r="O64" i="2"/>
  <c r="P64" i="2" s="1"/>
  <c r="O66" i="2"/>
  <c r="P66" i="2" s="1"/>
  <c r="O150" i="2"/>
  <c r="P150" i="2" s="1"/>
  <c r="O18" i="2"/>
  <c r="P18" i="2" s="1"/>
  <c r="O275" i="2"/>
  <c r="P275" i="2" s="1"/>
  <c r="O129" i="2"/>
  <c r="P129" i="2" s="1"/>
  <c r="O281" i="2"/>
  <c r="P281" i="2" s="1"/>
  <c r="O123" i="2"/>
  <c r="P123" i="2" s="1"/>
  <c r="O143" i="2"/>
  <c r="P143" i="2" s="1"/>
  <c r="O311" i="2"/>
  <c r="P311" i="2" s="1"/>
  <c r="O263" i="2"/>
  <c r="P263" i="2" s="1"/>
  <c r="O77" i="2"/>
  <c r="P77" i="2" s="1"/>
  <c r="O287" i="2"/>
  <c r="P287" i="2" s="1"/>
  <c r="O71" i="2"/>
  <c r="P71" i="2" s="1"/>
  <c r="O130" i="2"/>
  <c r="P130" i="2" s="1"/>
  <c r="O265" i="2"/>
  <c r="P265" i="2" s="1"/>
  <c r="O274" i="2"/>
  <c r="P274" i="2" s="1"/>
  <c r="O107" i="2"/>
  <c r="P107" i="2" s="1"/>
  <c r="O169" i="2"/>
  <c r="P169" i="2" s="1"/>
  <c r="O323" i="2"/>
  <c r="P323" i="2" s="1"/>
  <c r="O283" i="2"/>
  <c r="P283" i="2" s="1"/>
  <c r="O144" i="2"/>
  <c r="P144" i="2" s="1"/>
  <c r="O276" i="2"/>
  <c r="P276" i="2" s="1"/>
  <c r="O164" i="2"/>
  <c r="P164" i="2" s="1"/>
  <c r="O139" i="2"/>
  <c r="P139" i="2" s="1"/>
  <c r="O317" i="2"/>
  <c r="P317" i="2" s="1"/>
  <c r="O79" i="2"/>
  <c r="P79" i="2" s="1"/>
  <c r="O279" i="2"/>
  <c r="P279" i="2" s="1"/>
  <c r="O131" i="2"/>
  <c r="P131" i="2" s="1"/>
  <c r="O320" i="2"/>
  <c r="P320" i="2" s="1"/>
  <c r="O332" i="2"/>
  <c r="P332" i="2" s="1"/>
  <c r="O345" i="2"/>
  <c r="P345" i="2" s="1"/>
  <c r="O325" i="2"/>
  <c r="P325" i="2" s="1"/>
  <c r="O328" i="2"/>
  <c r="P328" i="2" s="1"/>
  <c r="O334" i="2"/>
  <c r="P334" i="2" s="1"/>
  <c r="O78" i="2"/>
  <c r="P78" i="2" s="1"/>
  <c r="O343" i="2"/>
  <c r="P343" i="2" s="1"/>
  <c r="O327" i="2"/>
  <c r="P327" i="2" s="1"/>
  <c r="O319" i="2"/>
  <c r="P319" i="2" s="1"/>
  <c r="O303" i="2"/>
  <c r="P303" i="2" s="1"/>
  <c r="O251" i="2"/>
  <c r="P251" i="2" s="1"/>
  <c r="O227" i="2"/>
  <c r="P227" i="2" s="1"/>
  <c r="O219" i="2"/>
  <c r="P219" i="2" s="1"/>
  <c r="O179" i="2"/>
  <c r="P179" i="2" s="1"/>
  <c r="O155" i="2"/>
  <c r="P155" i="2" s="1"/>
  <c r="O147" i="2"/>
  <c r="P147" i="2" s="1"/>
  <c r="O115" i="2"/>
  <c r="P115" i="2" s="1"/>
  <c r="O74" i="2"/>
  <c r="P74" i="2" s="1"/>
  <c r="O58" i="2"/>
  <c r="P58" i="2" s="1"/>
  <c r="O50" i="2"/>
  <c r="P50" i="2" s="1"/>
  <c r="O42" i="2"/>
  <c r="P42" i="2" s="1"/>
  <c r="O315" i="2"/>
  <c r="P315" i="2" s="1"/>
  <c r="O291" i="2"/>
  <c r="P291" i="2" s="1"/>
  <c r="O267" i="2"/>
  <c r="P267" i="2" s="1"/>
  <c r="O255" i="2"/>
  <c r="P255" i="2" s="1"/>
  <c r="O239" i="2"/>
  <c r="P239" i="2" s="1"/>
  <c r="O223" i="2"/>
  <c r="P223" i="2" s="1"/>
  <c r="O207" i="2"/>
  <c r="P207" i="2" s="1"/>
  <c r="O199" i="2"/>
  <c r="P199" i="2" s="1"/>
  <c r="O191" i="2"/>
  <c r="P191" i="2" s="1"/>
  <c r="O183" i="2"/>
  <c r="P183" i="2" s="1"/>
  <c r="O175" i="2"/>
  <c r="P175" i="2" s="1"/>
  <c r="O167" i="2"/>
  <c r="P167" i="2" s="1"/>
  <c r="O159" i="2"/>
  <c r="P159" i="2" s="1"/>
  <c r="O135" i="2"/>
  <c r="P135" i="2" s="1"/>
  <c r="O127" i="2"/>
  <c r="P127" i="2" s="1"/>
  <c r="O111" i="2"/>
  <c r="P111" i="2" s="1"/>
  <c r="O103" i="2"/>
  <c r="P103" i="2" s="1"/>
  <c r="O95" i="2"/>
  <c r="P95" i="2" s="1"/>
  <c r="O87" i="2"/>
  <c r="P87" i="2" s="1"/>
  <c r="O62" i="2"/>
  <c r="P62" i="2" s="1"/>
  <c r="O54" i="2"/>
  <c r="P54" i="2" s="1"/>
  <c r="O46" i="2"/>
  <c r="P46" i="2" s="1"/>
  <c r="O38" i="2"/>
  <c r="P38" i="2" s="1"/>
  <c r="O34" i="2"/>
  <c r="P34" i="2" s="1"/>
  <c r="O26" i="2"/>
  <c r="P26" i="2" s="1"/>
  <c r="O22" i="2"/>
  <c r="P22" i="2" s="1"/>
  <c r="O14" i="2"/>
  <c r="P14" i="2" s="1"/>
  <c r="O339" i="2"/>
  <c r="P339" i="2" s="1"/>
  <c r="O330" i="2"/>
  <c r="P330" i="2" s="1"/>
  <c r="O326" i="2"/>
  <c r="P326" i="2" s="1"/>
  <c r="O322" i="2"/>
  <c r="P322" i="2" s="1"/>
  <c r="O314" i="2"/>
  <c r="P314" i="2" s="1"/>
  <c r="O310" i="2"/>
  <c r="P310" i="2" s="1"/>
  <c r="O306" i="2"/>
  <c r="P306" i="2" s="1"/>
  <c r="O302" i="2"/>
  <c r="P302" i="2" s="1"/>
  <c r="O298" i="2"/>
  <c r="P298" i="2" s="1"/>
  <c r="O294" i="2"/>
  <c r="P294" i="2" s="1"/>
  <c r="O290" i="2"/>
  <c r="P290" i="2" s="1"/>
  <c r="O286" i="2"/>
  <c r="P286" i="2" s="1"/>
  <c r="O282" i="2"/>
  <c r="P282" i="2" s="1"/>
  <c r="O278" i="2"/>
  <c r="P278" i="2" s="1"/>
  <c r="O270" i="2"/>
  <c r="P270" i="2" s="1"/>
  <c r="O262" i="2"/>
  <c r="P262" i="2" s="1"/>
  <c r="O258" i="2"/>
  <c r="P258" i="2" s="1"/>
  <c r="O254" i="2"/>
  <c r="P254" i="2" s="1"/>
  <c r="O250" i="2"/>
  <c r="P250" i="2" s="1"/>
  <c r="O246" i="2"/>
  <c r="P246" i="2" s="1"/>
  <c r="O242" i="2"/>
  <c r="P242" i="2" s="1"/>
  <c r="O238" i="2"/>
  <c r="P238" i="2" s="1"/>
  <c r="O230" i="2"/>
  <c r="P230" i="2" s="1"/>
  <c r="O226" i="2"/>
  <c r="P226" i="2" s="1"/>
  <c r="O218" i="2"/>
  <c r="P218" i="2" s="1"/>
  <c r="O214" i="2"/>
  <c r="P214" i="2" s="1"/>
  <c r="O210" i="2"/>
  <c r="P210" i="2" s="1"/>
  <c r="O202" i="2"/>
  <c r="P202" i="2" s="1"/>
  <c r="O198" i="2"/>
  <c r="P198" i="2" s="1"/>
  <c r="O194" i="2"/>
  <c r="P194" i="2" s="1"/>
  <c r="O190" i="2"/>
  <c r="P190" i="2" s="1"/>
  <c r="O186" i="2"/>
  <c r="P186" i="2" s="1"/>
  <c r="O182" i="2"/>
  <c r="P182" i="2" s="1"/>
  <c r="O178" i="2"/>
  <c r="P178" i="2" s="1"/>
  <c r="O174" i="2"/>
  <c r="P174" i="2" s="1"/>
  <c r="O170" i="2"/>
  <c r="P170" i="2" s="1"/>
  <c r="O166" i="2"/>
  <c r="P166" i="2" s="1"/>
  <c r="O162" i="2"/>
  <c r="P162" i="2" s="1"/>
  <c r="O158" i="2"/>
  <c r="P158" i="2" s="1"/>
  <c r="O154" i="2"/>
  <c r="P154" i="2" s="1"/>
  <c r="O146" i="2"/>
  <c r="P146" i="2" s="1"/>
  <c r="O138" i="2"/>
  <c r="P138" i="2" s="1"/>
  <c r="O126" i="2"/>
  <c r="P126" i="2" s="1"/>
  <c r="O122" i="2"/>
  <c r="P122" i="2" s="1"/>
  <c r="O118" i="2"/>
  <c r="P118" i="2" s="1"/>
  <c r="O114" i="2"/>
  <c r="P114" i="2" s="1"/>
  <c r="O106" i="2"/>
  <c r="P106" i="2" s="1"/>
  <c r="O102" i="2"/>
  <c r="P102" i="2" s="1"/>
  <c r="O98" i="2"/>
  <c r="P98" i="2" s="1"/>
  <c r="O94" i="2"/>
  <c r="P94" i="2" s="1"/>
  <c r="O90" i="2"/>
  <c r="P90" i="2" s="1"/>
  <c r="O86" i="2"/>
  <c r="P86" i="2" s="1"/>
  <c r="O73" i="2"/>
  <c r="P73" i="2" s="1"/>
  <c r="O69" i="2"/>
  <c r="P69" i="2" s="1"/>
  <c r="O61" i="2"/>
  <c r="P61" i="2" s="1"/>
  <c r="O57" i="2"/>
  <c r="P57" i="2" s="1"/>
  <c r="O53" i="2"/>
  <c r="P53" i="2" s="1"/>
  <c r="O49" i="2"/>
  <c r="P49" i="2" s="1"/>
  <c r="O45" i="2"/>
  <c r="P45" i="2" s="1"/>
  <c r="O41" i="2"/>
  <c r="P41" i="2" s="1"/>
  <c r="O37" i="2"/>
  <c r="P37" i="2" s="1"/>
  <c r="O33" i="2"/>
  <c r="P33" i="2" s="1"/>
  <c r="O29" i="2"/>
  <c r="P29" i="2" s="1"/>
  <c r="O25" i="2"/>
  <c r="P25" i="2" s="1"/>
  <c r="O21" i="2"/>
  <c r="P21" i="2" s="1"/>
  <c r="O17" i="2"/>
  <c r="P17" i="2" s="1"/>
  <c r="O5" i="2"/>
  <c r="P5" i="2" s="1"/>
  <c r="O342" i="2"/>
  <c r="P342" i="2" s="1"/>
  <c r="O333" i="2"/>
  <c r="P333" i="2" s="1"/>
  <c r="O329" i="2"/>
  <c r="P329" i="2" s="1"/>
  <c r="O321" i="2"/>
  <c r="P321" i="2" s="1"/>
  <c r="O313" i="2"/>
  <c r="P313" i="2" s="1"/>
  <c r="O309" i="2"/>
  <c r="P309" i="2" s="1"/>
  <c r="O305" i="2"/>
  <c r="P305" i="2" s="1"/>
  <c r="O301" i="2"/>
  <c r="P301" i="2" s="1"/>
  <c r="O297" i="2"/>
  <c r="P297" i="2" s="1"/>
  <c r="O293" i="2"/>
  <c r="P293" i="2" s="1"/>
  <c r="O289" i="2"/>
  <c r="P289" i="2" s="1"/>
  <c r="O285" i="2"/>
  <c r="P285" i="2" s="1"/>
  <c r="O277" i="2"/>
  <c r="P277" i="2" s="1"/>
  <c r="O273" i="2"/>
  <c r="P273" i="2" s="1"/>
  <c r="O269" i="2"/>
  <c r="P269" i="2" s="1"/>
  <c r="O261" i="2"/>
  <c r="P261" i="2" s="1"/>
  <c r="O253" i="2"/>
  <c r="P253" i="2" s="1"/>
  <c r="O249" i="2"/>
  <c r="P249" i="2" s="1"/>
  <c r="O245" i="2"/>
  <c r="P245" i="2" s="1"/>
  <c r="O241" i="2"/>
  <c r="P241" i="2" s="1"/>
  <c r="O233" i="2"/>
  <c r="P233" i="2" s="1"/>
  <c r="O229" i="2"/>
  <c r="P229" i="2" s="1"/>
  <c r="O225" i="2"/>
  <c r="P225" i="2" s="1"/>
  <c r="O221" i="2"/>
  <c r="P221" i="2" s="1"/>
  <c r="O217" i="2"/>
  <c r="P217" i="2" s="1"/>
  <c r="O213" i="2"/>
  <c r="P213" i="2" s="1"/>
  <c r="O205" i="2"/>
  <c r="P205" i="2" s="1"/>
  <c r="O201" i="2"/>
  <c r="P201" i="2" s="1"/>
  <c r="O189" i="2"/>
  <c r="P189" i="2" s="1"/>
  <c r="O185" i="2"/>
  <c r="P185" i="2" s="1"/>
  <c r="O181" i="2"/>
  <c r="P181" i="2" s="1"/>
  <c r="O177" i="2"/>
  <c r="P177" i="2" s="1"/>
  <c r="O173" i="2"/>
  <c r="P173" i="2" s="1"/>
  <c r="O161" i="2"/>
  <c r="P161" i="2" s="1"/>
  <c r="O157" i="2"/>
  <c r="P157" i="2" s="1"/>
  <c r="O153" i="2"/>
  <c r="P153" i="2" s="1"/>
  <c r="O145" i="2"/>
  <c r="P145" i="2" s="1"/>
  <c r="O141" i="2"/>
  <c r="P141" i="2" s="1"/>
  <c r="O133" i="2"/>
  <c r="P133" i="2" s="1"/>
  <c r="O121" i="2"/>
  <c r="P121" i="2" s="1"/>
  <c r="O117" i="2"/>
  <c r="P117" i="2" s="1"/>
  <c r="O109" i="2"/>
  <c r="P109" i="2" s="1"/>
  <c r="O101" i="2"/>
  <c r="P101" i="2" s="1"/>
  <c r="O97" i="2"/>
  <c r="P97" i="2" s="1"/>
  <c r="O93" i="2"/>
  <c r="P93" i="2" s="1"/>
  <c r="O85" i="2"/>
  <c r="P85" i="2" s="1"/>
  <c r="O76" i="2"/>
  <c r="P76" i="2" s="1"/>
  <c r="O72" i="2"/>
  <c r="P72" i="2" s="1"/>
  <c r="O68" i="2"/>
  <c r="P68" i="2" s="1"/>
  <c r="O60" i="2"/>
  <c r="P60" i="2" s="1"/>
  <c r="O56" i="2"/>
  <c r="P56" i="2" s="1"/>
  <c r="O52" i="2"/>
  <c r="P52" i="2" s="1"/>
  <c r="O48" i="2"/>
  <c r="P48" i="2" s="1"/>
  <c r="O44" i="2"/>
  <c r="P44" i="2" s="1"/>
  <c r="O40" i="2"/>
  <c r="P40" i="2" s="1"/>
  <c r="O36" i="2"/>
  <c r="P36" i="2" s="1"/>
  <c r="O32" i="2"/>
  <c r="P32" i="2" s="1"/>
  <c r="O28" i="2"/>
  <c r="P28" i="2" s="1"/>
  <c r="O24" i="2"/>
  <c r="P24" i="2" s="1"/>
  <c r="O20" i="2"/>
  <c r="P20" i="2" s="1"/>
  <c r="O16" i="2"/>
  <c r="P16" i="2" s="1"/>
  <c r="O12" i="2"/>
  <c r="P12" i="2" s="1"/>
  <c r="O8" i="2"/>
  <c r="P8" i="2" s="1"/>
  <c r="O4" i="2"/>
  <c r="P4" i="2" s="1"/>
  <c r="O341" i="2"/>
  <c r="P341" i="2" s="1"/>
  <c r="O337" i="2"/>
  <c r="P337" i="2" s="1"/>
  <c r="O324" i="2"/>
  <c r="P324" i="2" s="1"/>
  <c r="O312" i="2"/>
  <c r="P312" i="2" s="1"/>
  <c r="O308" i="2"/>
  <c r="P308" i="2" s="1"/>
  <c r="O304" i="2"/>
  <c r="P304" i="2" s="1"/>
  <c r="O300" i="2"/>
  <c r="P300" i="2" s="1"/>
  <c r="O296" i="2"/>
  <c r="P296" i="2" s="1"/>
  <c r="O292" i="2"/>
  <c r="P292" i="2" s="1"/>
  <c r="O288" i="2"/>
  <c r="P288" i="2" s="1"/>
  <c r="O280" i="2"/>
  <c r="P280" i="2" s="1"/>
  <c r="O272" i="2"/>
  <c r="P272" i="2" s="1"/>
  <c r="O260" i="2"/>
  <c r="P260" i="2" s="1"/>
  <c r="O256" i="2"/>
  <c r="P256" i="2" s="1"/>
  <c r="O252" i="2"/>
  <c r="P252" i="2" s="1"/>
  <c r="O248" i="2"/>
  <c r="P248" i="2" s="1"/>
  <c r="O244" i="2"/>
  <c r="P244" i="2" s="1"/>
  <c r="O240" i="2"/>
  <c r="P240" i="2" s="1"/>
  <c r="O236" i="2"/>
  <c r="P236" i="2" s="1"/>
  <c r="O232" i="2"/>
  <c r="P232" i="2" s="1"/>
  <c r="O228" i="2"/>
  <c r="P228" i="2" s="1"/>
  <c r="O224" i="2"/>
  <c r="P224" i="2" s="1"/>
  <c r="O220" i="2"/>
  <c r="P220" i="2" s="1"/>
  <c r="O216" i="2"/>
  <c r="P216" i="2" s="1"/>
  <c r="O208" i="2"/>
  <c r="P208" i="2" s="1"/>
  <c r="O204" i="2"/>
  <c r="P204" i="2" s="1"/>
  <c r="O196" i="2"/>
  <c r="P196" i="2" s="1"/>
  <c r="O192" i="2"/>
  <c r="P192" i="2" s="1"/>
  <c r="O188" i="2"/>
  <c r="P188" i="2" s="1"/>
  <c r="O184" i="2"/>
  <c r="P184" i="2" s="1"/>
  <c r="O180" i="2"/>
  <c r="P180" i="2" s="1"/>
  <c r="O176" i="2"/>
  <c r="P176" i="2" s="1"/>
  <c r="O172" i="2"/>
  <c r="P172" i="2" s="1"/>
  <c r="O160" i="2"/>
  <c r="P160" i="2" s="1"/>
  <c r="O156" i="2"/>
  <c r="P156" i="2" s="1"/>
  <c r="O148" i="2"/>
  <c r="P148" i="2" s="1"/>
  <c r="O140" i="2"/>
  <c r="P140" i="2" s="1"/>
  <c r="O136" i="2"/>
  <c r="P136" i="2" s="1"/>
  <c r="O128" i="2"/>
  <c r="P128" i="2" s="1"/>
  <c r="O124" i="2"/>
  <c r="P124" i="2" s="1"/>
  <c r="O120" i="2"/>
  <c r="P120" i="2" s="1"/>
  <c r="O116" i="2"/>
  <c r="P116" i="2" s="1"/>
  <c r="O112" i="2"/>
  <c r="P112" i="2" s="1"/>
  <c r="O108" i="2"/>
  <c r="P108" i="2" s="1"/>
  <c r="O104" i="2"/>
  <c r="P104" i="2" s="1"/>
  <c r="O100" i="2"/>
  <c r="P100" i="2" s="1"/>
  <c r="O96" i="2"/>
  <c r="P96" i="2" s="1"/>
  <c r="O92" i="2"/>
  <c r="P92" i="2" s="1"/>
  <c r="O88" i="2"/>
  <c r="P88" i="2" s="1"/>
  <c r="O84" i="2"/>
  <c r="P84" i="2" s="1"/>
  <c r="O75" i="2"/>
  <c r="P75" i="2" s="1"/>
  <c r="O67" i="2"/>
  <c r="P67" i="2" s="1"/>
  <c r="O63" i="2"/>
  <c r="P63" i="2" s="1"/>
  <c r="O59" i="2"/>
  <c r="P59" i="2" s="1"/>
  <c r="O55" i="2"/>
  <c r="P55" i="2" s="1"/>
  <c r="O51" i="2"/>
  <c r="P51" i="2" s="1"/>
  <c r="O47" i="2"/>
  <c r="P47" i="2" s="1"/>
  <c r="O43" i="2"/>
  <c r="P43" i="2" s="1"/>
  <c r="O39" i="2"/>
  <c r="P39" i="2" s="1"/>
  <c r="O35" i="2"/>
  <c r="P35" i="2" s="1"/>
  <c r="O31" i="2"/>
  <c r="P31" i="2" s="1"/>
  <c r="O27" i="2"/>
  <c r="P27" i="2" s="1"/>
  <c r="O23" i="2"/>
  <c r="P23" i="2" s="1"/>
  <c r="O19" i="2"/>
  <c r="P19" i="2" s="1"/>
  <c r="O15" i="2"/>
  <c r="P15" i="2" s="1"/>
  <c r="O11" i="2"/>
  <c r="P11" i="2" s="1"/>
  <c r="O7" i="2"/>
  <c r="P7" i="2" s="1"/>
  <c r="O3" i="2"/>
  <c r="P3" i="2" s="1"/>
  <c r="O132" i="2" l="1"/>
  <c r="P132" i="2" s="1"/>
  <c r="O152" i="2"/>
  <c r="P152" i="2" s="1"/>
  <c r="O113" i="2"/>
  <c r="P113" i="2" s="1"/>
  <c r="O209" i="2"/>
  <c r="P209" i="2" s="1"/>
  <c r="O134" i="2"/>
  <c r="P134" i="2" s="1"/>
  <c r="O206" i="2"/>
  <c r="P206" i="2" s="1"/>
  <c r="O222" i="2"/>
  <c r="P222" i="2" s="1"/>
  <c r="O119" i="2"/>
  <c r="P119" i="2" s="1"/>
  <c r="O83" i="2"/>
  <c r="P83" i="2" s="1"/>
  <c r="O81" i="2"/>
  <c r="P81" i="2" s="1"/>
  <c r="O13" i="2"/>
  <c r="P13" i="2" s="1"/>
  <c r="O82" i="2"/>
  <c r="P82" i="2" s="1"/>
  <c r="O335" i="2"/>
  <c r="P335" i="2" s="1"/>
  <c r="O284" i="2"/>
  <c r="P284" i="2" s="1"/>
  <c r="O195" i="2"/>
  <c r="P195" i="2" s="1"/>
  <c r="O193" i="2"/>
  <c r="P193" i="2" s="1"/>
  <c r="O318" i="2"/>
  <c r="P318" i="2" s="1"/>
  <c r="O264" i="2"/>
  <c r="P264" i="2" s="1"/>
  <c r="O316" i="2"/>
  <c r="P316" i="2" s="1"/>
  <c r="O89" i="2"/>
  <c r="P89" i="2" s="1"/>
  <c r="O105" i="2"/>
  <c r="P105" i="2" s="1"/>
  <c r="O65" i="2"/>
  <c r="P65" i="2" s="1"/>
  <c r="O80" i="2"/>
  <c r="P80" i="2" s="1"/>
  <c r="O168" i="2"/>
  <c r="P168" i="2" s="1"/>
  <c r="O200" i="2"/>
  <c r="P200" i="2" s="1"/>
  <c r="O268" i="2"/>
  <c r="P268" i="2" s="1"/>
  <c r="O149" i="2"/>
  <c r="P149" i="2" s="1"/>
  <c r="O257" i="2"/>
  <c r="P257" i="2" s="1"/>
  <c r="O2" i="2"/>
  <c r="P2" i="2" s="1"/>
  <c r="O235" i="2"/>
  <c r="P235" i="2" s="1"/>
  <c r="O212" i="2"/>
  <c r="P212" i="2" s="1"/>
  <c r="O197" i="2"/>
  <c r="P197" i="2" s="1"/>
  <c r="O234" i="2"/>
  <c r="P234" i="2" s="1"/>
  <c r="O237" i="2"/>
  <c r="P237" i="2" s="1"/>
  <c r="O110" i="2"/>
  <c r="P110" i="2" s="1"/>
  <c r="O70" i="2"/>
  <c r="P70" i="2" s="1"/>
  <c r="O266" i="2"/>
  <c r="P266" i="2" s="1"/>
  <c r="O231" i="2"/>
  <c r="P231" i="2" s="1"/>
  <c r="O30" i="2"/>
  <c r="P30" i="2" s="1"/>
  <c r="O187" i="2"/>
  <c r="P187" i="2" s="1"/>
  <c r="O259" i="2"/>
  <c r="P259" i="2" s="1"/>
  <c r="O295" i="2"/>
  <c r="P295" i="2" s="1"/>
  <c r="O344" i="2"/>
  <c r="P344" i="2" s="1"/>
  <c r="O9" i="2"/>
  <c r="P9" i="2" s="1"/>
  <c r="O299" i="2"/>
  <c r="P299" i="2" s="1"/>
  <c r="O243" i="2"/>
  <c r="P243" i="2" s="1"/>
  <c r="O91" i="2"/>
  <c r="P91" i="2" s="1"/>
  <c r="O215" i="2"/>
  <c r="P215" i="2" s="1"/>
  <c r="O247" i="2"/>
  <c r="P247" i="2" s="1"/>
  <c r="O165" i="2"/>
  <c r="P165" i="2" s="1"/>
  <c r="O151" i="2"/>
  <c r="P151" i="2" s="1"/>
  <c r="O338" i="2"/>
  <c r="P338" i="2" s="1"/>
  <c r="O99" i="2"/>
  <c r="P99" i="2" s="1"/>
  <c r="O203" i="2"/>
  <c r="P203" i="2" s="1"/>
  <c r="O137" i="2"/>
  <c r="P137" i="2" s="1"/>
  <c r="O340" i="2"/>
  <c r="P340" i="2" s="1"/>
  <c r="O307" i="2"/>
  <c r="P307" i="2" s="1"/>
  <c r="O10" i="2"/>
  <c r="P10" i="2" s="1"/>
  <c r="O331" i="2"/>
  <c r="P331" i="2" s="1"/>
</calcChain>
</file>

<file path=xl/sharedStrings.xml><?xml version="1.0" encoding="utf-8"?>
<sst xmlns="http://schemas.openxmlformats.org/spreadsheetml/2006/main" count="3431" uniqueCount="1725">
  <si>
    <t>Introduction</t>
  </si>
  <si>
    <t>Column Descriptions</t>
  </si>
  <si>
    <t>EMS Requirement Number:</t>
  </si>
  <si>
    <t>a sequential number to identify the specific EMS remediation requirement</t>
  </si>
  <si>
    <t>Related VoteCal Requirement Number</t>
  </si>
  <si>
    <t>the VoteCal project requirement number related to the EMS requirement number; use this identifier for cross-reference to the EMS requirement number</t>
  </si>
  <si>
    <t>Change Refrence</t>
  </si>
  <si>
    <t>a refrence to the Change or TFS Item that prompted the change to the requirement</t>
  </si>
  <si>
    <t>S Requirement #</t>
  </si>
  <si>
    <t>The s requirement number per TFS for the Related VoteCal requirement</t>
  </si>
  <si>
    <t>New VoteCal Requirement as of 1/1/2019</t>
  </si>
  <si>
    <t>The Newer VoteCal requirement text as of 1/1/2019.</t>
  </si>
  <si>
    <t>VoteCal Requirement match to newer req</t>
  </si>
  <si>
    <t>an indication if the VoteCal requirement has changed or not since inception till 1/1/2019</t>
  </si>
  <si>
    <t>Related VoteCal Requirement</t>
  </si>
  <si>
    <t>the VoteCal project requirement verbiage related to the EMS requirement; use this text for reference to provide understanding of the EMS requirement</t>
  </si>
  <si>
    <t>Remediated EMS Functionality Description</t>
  </si>
  <si>
    <t>the description of how the remediated EMS functions to support the VoteCal project requirement by use of VoteCal integration services</t>
  </si>
  <si>
    <t>EMSIS Section:</t>
  </si>
  <si>
    <t>the section within the EMSIS related to the EMS requirement; use this section for background and understanding of the requirement</t>
  </si>
  <si>
    <t>Use Case:</t>
  </si>
  <si>
    <t>the VoteCal software or technical use case; use this identifier to reference the use case for more information on the EMS requirement</t>
  </si>
  <si>
    <t>Integration Requirement:</t>
  </si>
  <si>
    <t>the technical name of the integration service to be used to accommodate the EMS requirement</t>
  </si>
  <si>
    <t>Operation(s):</t>
  </si>
  <si>
    <t>the technical name of the integration service operation to be used to accommodate the EMS requirement</t>
  </si>
  <si>
    <t>EMS Requirement Number</t>
  </si>
  <si>
    <t>EMSIS Section</t>
  </si>
  <si>
    <t>Use Case</t>
  </si>
  <si>
    <t>Integration Requirement</t>
  </si>
  <si>
    <t>Operation(s)</t>
  </si>
  <si>
    <t>E001</t>
  </si>
  <si>
    <t>S1.1</t>
  </si>
  <si>
    <t>S0001</t>
  </si>
  <si>
    <t>VoteCal must provide authorized users with read-only access to the data for registered voters within other counties, including historic voter activity data, historic voting participation data, historic affidavit images and historic signature images for registrants.</t>
  </si>
  <si>
    <r>
      <t>Through a VoteCal integration service, EMS provides authorized users with read-only access to the VoteCal data for registered voters within other counties, including historic voter activity data, historic voting participation data</t>
    </r>
    <r>
      <rPr>
        <strike/>
        <sz val="11"/>
        <color theme="1"/>
        <rFont val="Arial"/>
        <family val="2"/>
      </rPr>
      <t xml:space="preserve">, </t>
    </r>
    <r>
      <rPr>
        <sz val="11"/>
        <color theme="1"/>
        <rFont val="Arial"/>
        <family val="2"/>
      </rPr>
      <t>historic affidavit images and historic signature images for registrants.</t>
    </r>
  </si>
  <si>
    <t>Security and Network Connectivity</t>
  </si>
  <si>
    <t>N/A</t>
  </si>
  <si>
    <t>VoterSearchIntgSvc</t>
  </si>
  <si>
    <t>SearchVoter</t>
  </si>
  <si>
    <t>II.4-deliv-emsis-(version-date).docx</t>
  </si>
  <si>
    <t>E002</t>
  </si>
  <si>
    <t>S1.2</t>
  </si>
  <si>
    <t>S0002</t>
  </si>
  <si>
    <t>VoteCal must provide authorized county users the ability to update the voter registration data for voters within their county.</t>
  </si>
  <si>
    <t>Through a VoteCal integration service, EMS provides authorized county users the ability to update the voter registration data for voters within their county.</t>
  </si>
  <si>
    <t>Message Structure and Contents</t>
  </si>
  <si>
    <t>VR-1.01 Voter Registration</t>
  </si>
  <si>
    <t>VoterRegistrationIntgSvc</t>
  </si>
  <si>
    <t>VoterRegistrationIntgSvc.zip</t>
  </si>
  <si>
    <t>E003</t>
  </si>
  <si>
    <t>S1.3</t>
  </si>
  <si>
    <t>S0003</t>
  </si>
  <si>
    <t>VoteCal must prohibit county users from changing data for voters in other counties except to submit a transaction that moves a matched voter from another county into their county.</t>
  </si>
  <si>
    <t>EMS provides the authorized county users the ability to submit a transaction to VoteCal through an integration service that moves a voter from another county into their county.</t>
  </si>
  <si>
    <t>VR-1.11 Move Voter from Another County</t>
  </si>
  <si>
    <t>MoveVoterIntgSvc</t>
  </si>
  <si>
    <t>MoveVoter</t>
  </si>
  <si>
    <t>E004</t>
  </si>
  <si>
    <t>S1.4</t>
  </si>
  <si>
    <t>S0004</t>
  </si>
  <si>
    <t>VoteCal must automatically send electronic notice to each appropriate county whenever a voter record is added or updated through VoteCal’s automatic processes.</t>
  </si>
  <si>
    <t>EMS automatically receives electronic notice through VoteCal’s integration services for each appropriate county whenever a voter record is added or updated.</t>
  </si>
  <si>
    <t>QM-1.01 Send Message</t>
  </si>
  <si>
    <t>EMSInboundIntgSvc</t>
  </si>
  <si>
    <t>GetData</t>
  </si>
  <si>
    <t>E005</t>
  </si>
  <si>
    <t>S1.5</t>
  </si>
  <si>
    <t>S0005</t>
  </si>
  <si>
    <t>VoteCal must support VoteCal-related county user functions as described through interfaces with each election management system (EMS). The EMS interfaces must be interactive and operate on a transactional basis where functions are so identified in the requirements, such as registrant search, voter registration record entry and update, and county determinations on potential matches. Otherwise, the interfaces may be interactive, or batch or both as appropriate.</t>
  </si>
  <si>
    <t>VoteCal must support VoteCal-related county user functions as described in this RFP through interfaces with each election management system (EMS).   The EMS interfaces must be interactive and operate on a transactional basis where functions are so identified in the RFP requirements, such as registrant search, voter registration record entry and update, and county determinations on potential matches.
Otherwise, the interfaces may be interactive, or batch or both as appropriate to the Bidder's proposed solution.</t>
  </si>
  <si>
    <t>EMS interfaces with VoteCal using integration services as defined in the EMSIS.</t>
  </si>
  <si>
    <t>E006</t>
  </si>
  <si>
    <t>QM-1.02 Receive Message</t>
  </si>
  <si>
    <t>E007</t>
  </si>
  <si>
    <t>S1.6</t>
  </si>
  <si>
    <t>S0006</t>
  </si>
  <si>
    <t>All authorized county users shall access VoteCal only through their EMS.</t>
  </si>
  <si>
    <t>Text has intentionally been removed.</t>
  </si>
  <si>
    <t>Obsolete</t>
  </si>
  <si>
    <t>E008</t>
  </si>
  <si>
    <t>S2.1</t>
  </si>
  <si>
    <t>VoteCal must provide functionality that enables authorized county users to add new registered voters and to update data associated with existing registered voters.</t>
  </si>
  <si>
    <t>EMS provides functionality that enables authorized county users to add new registered voters and to update data associated with existing registered voters within their county.</t>
  </si>
  <si>
    <t>E009</t>
  </si>
  <si>
    <t>S2.2</t>
  </si>
  <si>
    <t>S0012</t>
  </si>
  <si>
    <t>VoteCal must be able to capture, store, and display all historical data on every record, including images.</t>
  </si>
  <si>
    <t>Through VoteCal’s integration services, EMS sends available historical data on every VoteCal record, including images, for voters within their county.</t>
  </si>
  <si>
    <t xml:space="preserve">QM-4.01 Capture Voter Activity Log
</t>
  </si>
  <si>
    <t>VoterActivityLogIntgSvc</t>
  </si>
  <si>
    <t>E010</t>
  </si>
  <si>
    <t>S2.2.1</t>
  </si>
  <si>
    <t>S0013</t>
  </si>
  <si>
    <t>VoteCal must capture and display all data elements required to support the VoteCal functions and requirements.</t>
  </si>
  <si>
    <t>VoteCal must capture and display all data elements required to support the VoteCal functions and requirements defined in this RFP. (Refer to the Calvoter and Calvalidator Data Standards in the Bidder’s Library for examples of additional data elements to be captured and stored in VoteCal.  Contractor will work with SOS staff, county elections staff and EMS vendors to determine all specific data requirements for VoteCal.)</t>
  </si>
  <si>
    <t>Obsolete; accommodated in other requirements addressing specific data elements</t>
  </si>
  <si>
    <t xml:space="preserve">VR-1.01 Voter Registration
VR-1.12 EMS Retrieve Individual Voter
</t>
  </si>
  <si>
    <t>E011</t>
  </si>
  <si>
    <t>S2.3</t>
  </si>
  <si>
    <t>S0014</t>
  </si>
  <si>
    <t>VoteCal must allow for capture and storage of voter names including the following discrete data fields: First name (full or initial); Middle name (full name or initial); Full last name (can include hyphenated last name); Suffix (Sr., Jr., other generations); and Previous name(s)</t>
  </si>
  <si>
    <t>VoteCal must allow for capture and storage of voter names including the following discrete data fields:
First name (full or initial);
Middle name (full name or initial);
Full last name (can include hyphenated last name);
Suffix (Sr., Jr., other generations); and
Previous name(s)</t>
  </si>
  <si>
    <t>Through VoteCal’s integration services, EMS sends voter names including the following data fields for voters within their county:
First name (full or initial);
Middle name (full name or initial);
Full last name (can include hyphenated last name);
Suffix (Sr., Jr., other generations); and
Previous name(s)</t>
  </si>
  <si>
    <t>RegisterVoter</t>
  </si>
  <si>
    <t>E012</t>
  </si>
  <si>
    <t>S2.4</t>
  </si>
  <si>
    <t>S0015</t>
  </si>
  <si>
    <t>VoteCal must store a unique identifier (UID) for each registrant in accordance with the rules described in the ID Verification requirements.</t>
  </si>
  <si>
    <t>VoteCal must store a unique identifier (UID) for each registrant in accordance with the rules described in requirements listed under S5: ID Verification.</t>
  </si>
  <si>
    <t>EMS receives a unique identifier (UID) created by VoteCal for each registrant  through a VoteCal’s integration service.</t>
  </si>
  <si>
    <t>E013</t>
  </si>
  <si>
    <t>S2.4.1</t>
  </si>
  <si>
    <t>S0016</t>
  </si>
  <si>
    <t>VoteCal must capture and store the EMS voter ID for each voter.</t>
  </si>
  <si>
    <t xml:space="preserve">Through a VoteCal integration service, EMS provides to VoteCal the EMS voter ID for each voter within their county. </t>
  </si>
  <si>
    <t>E014</t>
  </si>
  <si>
    <t>S2.5</t>
  </si>
  <si>
    <t>S0017</t>
  </si>
  <si>
    <t>VoteCal must capture and store historic data on voter residence, mailing address and domicile county, including beginning and ending effective dates of those addresses.</t>
  </si>
  <si>
    <t>Through a VoteCal integration service, EMS sends available historic data on voter residence, mailing address and domicile county, including beginning and ending effective dates of those addresses for voters within their county.</t>
  </si>
  <si>
    <t>E015</t>
  </si>
  <si>
    <t>S2.6</t>
  </si>
  <si>
    <t>S0018</t>
  </si>
  <si>
    <t>VoteCal must provide for capture and storage of the following discrete data fields related to a voter's address: House number; House fraction number; House number suffix (alphanumeric); Two-character pre-directional code (e.g. S., SW) *; Street name (alphanumeric); Type (e.g. Street, Road, Lane) *; Two-character post-directional code *; Apartment or space number (alphanumeric); Unit Type *; City; Zip *; Zip plus four* (optional with respect to each voter); and County. NOTE: * indicates code must conform to USPS standards</t>
  </si>
  <si>
    <t>VoteCal must provide for capture and storage of the following discrete data fields related to a  voter's address:
House number;
House fraction number;
House number suffix (alphanumeric);
Two-character pre-directional code (e.g. S., SW) *;
Street name (alphanumeric);
Type (e.g. Street, Road, Lane) *;
Two-character post-directional code *;
Apartment or space number (alphanumeric);
Unit Type *;
City;
Zip *; 
Zip plus four* (optional with respect to each voter); and 
County.
NOTE:  * indicates code must conform to USPS standards</t>
  </si>
  <si>
    <t>EMS uses a VoteCal integration service to send following voter address data fields where available for voters within their county:
House number;
House fraction number;
House number suffix (alphanumeric);
Two-character pre-directional code (e.g. S., SW) *;
Street name (alphanumeric);
Type (e.g. Street, Road, Lane) *;
Two-character post-directional code *;
Apartment or space number (alphanumeric);
Unit Type *;
City;
Zip *; 
Zip plus four* (optional with respect to each voter); and 
County.
NOTE:  * indicates code conforms to USPS standards</t>
  </si>
  <si>
    <t>E016</t>
  </si>
  <si>
    <t>S2.7</t>
  </si>
  <si>
    <t>S0019</t>
  </si>
  <si>
    <t>VoteCal must be able to capture and store an address in a free-form format as a registered voter's official residence.</t>
  </si>
  <si>
    <t>VoteCal must be able to capture and store an address in a free-form format as a registered voter's official residence  (e.g., the voter's address might be "THREE MILES NORTH OF ACME  GROCERY STORE, Alturas, CA" or "Mile Marker 29.5, Hwy 85").</t>
  </si>
  <si>
    <t>EMS uses a VoteCal integration service to send an address in a free-form format as a registered voter's official residence for voters within their county.</t>
  </si>
  <si>
    <t>E017</t>
  </si>
  <si>
    <t>S2.8</t>
  </si>
  <si>
    <t>S0020</t>
  </si>
  <si>
    <t>VoteCal must provide for capture and storage of multiple mailing addresses for a voter, including permanent mailing addresses, temporary mailing addresses (with beginning and ending effective dates), permanent vote-by-mail addresses, and one-time vote-by-mail addresses (as defined in the Project Glossary).</t>
  </si>
  <si>
    <t>VoteCal must provide for capture and storage of multiple mailing addresses for a voter, including permanent mailing addresses, temporary mailing addresses (with beginning and ending effective dates), permanent vote-by-mail addresses, and one-time vote-by-mail addresses.  (See Glossary for definitions of these types of mailing addresses.)</t>
  </si>
  <si>
    <t>EMS uses a VoteCal integration service to send to VoteCal multiple mailing addresses for a voter within their county, including permanent mailing addresses, temporary mailing addresses (with beginning and ending effective dates), permanent vote-by-mail addresses, and one-time vote-by-mail addresses (as defined in the Project Glossary).</t>
  </si>
  <si>
    <t>E018</t>
  </si>
  <si>
    <t>S2.9</t>
  </si>
  <si>
    <t>S0021</t>
  </si>
  <si>
    <t>VoteCal must determine whether or not a mailing address is within California based on available data in the mailing address.</t>
  </si>
  <si>
    <t xml:space="preserve">VoteCal must determine whether or not a mailing address is within California based on available data in the mailing address. </t>
  </si>
  <si>
    <t>Obsolete; accommodated in E017</t>
  </si>
  <si>
    <t>E019</t>
  </si>
  <si>
    <t>S2.10</t>
  </si>
  <si>
    <t>S0022</t>
  </si>
  <si>
    <t>VoteCal must be able to capture and store a voter’s “Mailing” and “Vote-by-Mail” address using the following fields that can be used with mailing Software: Free-form data entry; Fields long enough to meet US postal, foreign and military mail regulations; Postal codes; and Country code.</t>
  </si>
  <si>
    <t>VoteCal must be able to capture and store a voter’s  “Mailing” and “Vote-by-Mail” address using the following fields that can be used with mailing Software:
Free-form data entry;
Fields long enough to meet US postal, foreign and military mail regulations;
Postal codes; and 
Country code.</t>
  </si>
  <si>
    <t xml:space="preserve">EMS uses a VoteCal integration service to send to VoteCal a voter’s  “Mailing” and “Vote-by-Mail” address for voter's within their county using the following fields that can be used with mailing Software:
Free-form data entry;
Fields long enough to meet US postal, foreign and military mail regulations;
Postal codes; and 
Country code.
</t>
  </si>
  <si>
    <t>E020</t>
  </si>
  <si>
    <t>S2.11</t>
  </si>
  <si>
    <t>S0023</t>
  </si>
  <si>
    <t>VoteCal must provide the ability to capture and store a voter’s date of birth, and, because a voter may have currently effective registrations that predate the requirement to provide date of birth, VoteCal must be capable of handling voters without a date of birth.</t>
  </si>
  <si>
    <t xml:space="preserve">VoteCal must provide the ability to capture and store a voter’s date of birth.  NOTE:  Because a voter may have currently effective registrations that predate the requirement to provide date of birth, VoteCal must be capable of handling voters without a date of birth. </t>
  </si>
  <si>
    <t>EMS uses a VoteCal integration service to send a voter’s date of birth for voters within their county.</t>
  </si>
  <si>
    <t>E021</t>
  </si>
  <si>
    <t>S2.11.1</t>
  </si>
  <si>
    <t>S0024</t>
  </si>
  <si>
    <t>VoteCal must capture affirmation of citizenship status.</t>
  </si>
  <si>
    <t>EMS uses a VoteCal integration service to send affirmation of citizenship status or voters within their county.</t>
  </si>
  <si>
    <t>E022</t>
  </si>
  <si>
    <t>S2.12</t>
  </si>
  <si>
    <t>S0025</t>
  </si>
  <si>
    <t>VoteCal must be capable of capturing and storing the following data that is optional for completion of voter registration: Telephone number (up to four different numbers, including type and extension, as separate fields or records); Gender; and Email address.</t>
  </si>
  <si>
    <t>VoteCal must be capable of capturing and storing the following data that is optional for completion of voter registration:
Telephone number (up to four different numbers, including type and extension, as separate fields or records); 
Gender; and
Email address.</t>
  </si>
  <si>
    <t>EMS uses a VoteCal integration service to send the following data, for voters within their county, that is optional for completion of voter registration:
Telephone number (up to four different numbers, including type and extension, as separate fields or records); 
Gender; and
Email address.</t>
  </si>
  <si>
    <t>E023</t>
  </si>
  <si>
    <t>S2.13</t>
  </si>
  <si>
    <t>S0026</t>
  </si>
  <si>
    <t>VoteCal must be capable of capturing and storing voter registration information that is optional on the California affidavit, including: Name prefix; Whether the voter wishes to exercise the permanent vote by mail option; and Ethnicity/race</t>
  </si>
  <si>
    <t>VoteCal must be capable of capturing and storing voter registration information that is optional on the California affidavit, including:
Name prefix;
Whether the voter wishes to exercise the permanent vote by mail option; and
Ethnicity/race
(Refer to Bidder’s Library, Calvoter and Calvalidator Data Standards, for current codes for these fields.)</t>
  </si>
  <si>
    <t xml:space="preserve">EMS uses a VoteCal integration service to send voter registration information for voters within their county, that is optional on the California affidavit, including:
Name prefix;
Whether the voter wishes to exercise the permanent vote by mail option; and
Ethnicity/race
</t>
  </si>
  <si>
    <t>E024</t>
  </si>
  <si>
    <t>S2.14</t>
  </si>
  <si>
    <t>S0027</t>
  </si>
  <si>
    <t>VoteCal must be capable of capturing and storing the voter’s place of birth, both as free-form text and as user-defined codes.</t>
  </si>
  <si>
    <t>VoteCal must be capable of capturing and storing the voter’s place of birth, both as free-form text and as user-defined codes. (Refer to Bidder’s Library, Calvoter and Calvalidator Data Standards and Data Standards Tables (supplement to Calvoter and Calvalidator Data Standards) for current data standards.)</t>
  </si>
  <si>
    <t>EMS uses a VoteCal integration service to send for voters within their county, the voter’s place of birth, both as free-form text and as user-defined codes.</t>
  </si>
  <si>
    <t>E025</t>
  </si>
  <si>
    <t>S2.15</t>
  </si>
  <si>
    <t>S0028</t>
  </si>
  <si>
    <t>VoteCal must be capable of capturing and storing a voter’s language preference, based on codes that can be defined and modified by authorized SOS administrators.</t>
  </si>
  <si>
    <t>VoteCal must be capable of capturing and storing a voter’s language preference, based on codes that can be defined and modified by authorized SOS administrators.  (Refer to Bidder’s Library, Calvoter and Calvalidator Data Standards, for current codes.)</t>
  </si>
  <si>
    <t xml:space="preserve">EMS uses a VoteCal integration service to send for voters within their county, a voter’s language preference, based on codes defined and modified by authorized SOS administrators. </t>
  </si>
  <si>
    <t>E026</t>
  </si>
  <si>
    <t>S2.15.1</t>
  </si>
  <si>
    <t>S0029</t>
  </si>
  <si>
    <t>VoteCal must be capable of capturing and storing multiple accessibility/assistance needs for a voter, based on codes that can be defined and modified by authorized SOS Administrators.</t>
  </si>
  <si>
    <t>EMS uses a VoteCal integration service to send for voters within their county, multiple accessibility/assistance needs for a voter, based on codes defined and modified by authorized SOS administrators.</t>
  </si>
  <si>
    <t>E027</t>
  </si>
  <si>
    <t>S2.16</t>
  </si>
  <si>
    <t>S0030</t>
  </si>
  <si>
    <t>VoteCal must capture, store and display the status of any voter’s registration, effective dates for such changes and reasons for the change. The status options must include: Active; Inactive; Cancelled; and Pending.</t>
  </si>
  <si>
    <t>VoteCal must capture, store and display the status of any voter’s registration, effective dates for such changes and reasons for the change.  The status options must include:
Active;
Inactive;
Cancelled; and
Pending.</t>
  </si>
  <si>
    <t>EMS uses a VoteCal integration service to send for voters within their county,  the status of any voter’s registration, effective dates for such changes and reasons for the change.  The status options include:
Active;
Inactive;
Cancelled; and
Pending.</t>
  </si>
  <si>
    <t>E028</t>
  </si>
  <si>
    <t>S2.17</t>
  </si>
  <si>
    <t>S0031</t>
  </si>
  <si>
    <t>VoteCal must store a voter’s political party preference, if any, either as freeform or based on codes that can be defined and modified by authorized SOS administrators.</t>
  </si>
  <si>
    <t>VoteCal must store a voter’s political party preference, if any, based on codes that can be defined and modified by authorized SOS administrators.  (Documentation of currently used political party codes is available in the Data Standards Tables (supplement to Calvoter and Calvalidator Data Standards) document in the Bidder’s Library.)</t>
  </si>
  <si>
    <t>EMS uses a VoteCal integration service to send for voters within their county, a voter’s political party preference, if any, either as free form or based on codes defined and modified by authorized SOS administrators.</t>
  </si>
  <si>
    <t>E029</t>
  </si>
  <si>
    <t>S2.18</t>
  </si>
  <si>
    <t>S0032</t>
  </si>
  <si>
    <t>VoteCal must capture, store and display the following identification information for each voter record: The voter’s California issued Driver’s License or State Identification Card (CDL/ID) number if known or provided; The DMV verification status of that number (i.e.., verified, not-verified, or pending verification); and If verified, the date verified.</t>
  </si>
  <si>
    <t>VoteCal must capture, store and display the following identification information for each voter record:
The voter’s California issued Driver’s License or State Identification Card (CDL/ID) number if known or provided;
The DMV verification status of that number (i.e.., verified, not-verified, or pending verification; see process described in S5: ID Verification); and 
If verified, the date verified.</t>
  </si>
  <si>
    <t xml:space="preserve">EMS uses a VoteCal integration service to send for voters within their county, the following identification information for each voter record:
The voter’s California issued Driver’s License or State Identification Card (CDL/ID) number if known or provided;
The DMV verification status of that number (i.e.., verified, not-verified, or pending verification); and 
If verified, the date verified.
</t>
  </si>
  <si>
    <t>E030</t>
  </si>
  <si>
    <t>S2.19</t>
  </si>
  <si>
    <t>S0033</t>
  </si>
  <si>
    <t>VoteCal must capture and store the following identification information for each voter record: The last 4 digits of the voter's Social Security Number (SSN4), if known or provided, which must be accessible for input, query and reporting; The Social Security Administration verification status of that number (, verified, not-verified, or pending verification); and If verified, the date verified.</t>
  </si>
  <si>
    <t>VoteCal must capture and  store the following identification information for each voter record:
The last 4 digits of the voter's Social Security Number (SSN4), if known or provided, which must be accessible for input, query and reporting;
The Social Security Administration verification status of that number (, verified, not-verified, or pending verification; see process described in S5; ID Verification); and
If verified, the date verified.</t>
  </si>
  <si>
    <t>EMS uses a VoteCal integration service to send for voters within their county,  the following identification information for each voter record:
The last 4 digits of the voter's Social Security Number (SSN4), if known or provided, which is accessible for input, query and reporting;
The Social Security Administration verification status of that number (, verified, not-verified, or pending verification); and
If verified, the date verified.</t>
  </si>
  <si>
    <t>E031</t>
  </si>
  <si>
    <t>S2.20</t>
  </si>
  <si>
    <t>CR54</t>
  </si>
  <si>
    <t>S0034</t>
  </si>
  <si>
    <t>VoteCal must capture and store the voter’s current and historical methods of registration (e.g., “by mail,” “walk-in,” “registration drive,” “DMV,” etc.), based on codes that can be defined and modified by authorized SOS administrators.</t>
  </si>
  <si>
    <t>VoteCal must capture and store the voter’s current and historical methods of registration (e.g., “by mail,” “walk-in,” “registration drive,” “DMV,” "Vote Center" etc.), based on codes that can be defined and modified by authorized SOS administrators.</t>
  </si>
  <si>
    <t>EMS uses a VoteCal integration service to send for voters within their county, the voter’s current and historical methods of registration (e.g., “by mail,” “walk-in,” “registration drive,” “DMV,” "Vote Center," etc.), based on codes defined and modified by authorized SOS administrators.</t>
  </si>
  <si>
    <t>E032</t>
  </si>
  <si>
    <t>S2.21</t>
  </si>
  <si>
    <t>S0035</t>
  </si>
  <si>
    <t>VoteCal must capture, store and display for voters who register by mail: Whether or not the voter is a first-time voter, subject to the HAVA ID requirement (HAVA Section 303[b]); Whether or not the voter has satisfied the ID requirement and, if so, how; and If exempt from this requirement, the reason for that exemption.</t>
  </si>
  <si>
    <t>VoteCal must capture, store and display for voters who register by mail:
Whether or not the voter is a first-time voter, subject to the HAVA ID requirement (HAVA Section 303[b]); 
Whether or not the voter has satisfied the ID requirement and, if so, how; and 
If exempt from this requirement, the reason for that exemption</t>
  </si>
  <si>
    <t>EMS uses a VoteCal integration service to send for voters within their county, for voters who register by mail:
Whether or not the voter is a first-time voter, subject to the HAVA ID requirement (HAVA Section 303[b]); 
Whether or not the voter has satisfied the ID requirement and, if so, how; and 
If exempt from this requirement, the reason for that exemption.</t>
  </si>
  <si>
    <t>E033</t>
  </si>
  <si>
    <t>S2.22</t>
  </si>
  <si>
    <t xml:space="preserve">S0036 </t>
  </si>
  <si>
    <t>For each voter registration affidavit received, VoteCal must capture and store the following discrete data: Affidavit number; Execution date (from the affidavit); Date the affidavit was received; and Effective date of registration for the affidavit; and The voter registration record that was created or updated based on data in the affidavit.</t>
  </si>
  <si>
    <t>For each voter registration affidavit received, VoteCal must capture and store the following discrete data:
Affidavit number;
Execution date (from the affidavit);
Date the affidavit was received; and
Effective date of registration for the affidavit; and
The voter registration record that was created or updated based on data in the affidavit.</t>
  </si>
  <si>
    <t>For each voter registration affidavit received within their county, EMS uses a VoteCal integration service to send the following discrete data:
Affidavit number;
Execution date (from the affidavit);
Date the affidavit was received; and
Effective date of registration for the affidavit; and
The voter registration record that was created or updated based on data in the affidavit.</t>
  </si>
  <si>
    <t>E034</t>
  </si>
  <si>
    <t>S2.23</t>
  </si>
  <si>
    <t>S0037</t>
  </si>
  <si>
    <t>VoteCal must store and display the current and historic images of the full registration affidavit in a format consistent with either ANSI/AIIM standards or a Team CGI-proposed standard.</t>
  </si>
  <si>
    <t xml:space="preserve">VoteCal must store and display the current and historic images of the full registration affidavit in a format consistent with either ANSI/AIIM standards or a Bidder-proposed standard. </t>
  </si>
  <si>
    <t>EMS uses a VoteCal integration service to send for voters within their county, the current and historic images of the full registration affidavit in a format consistent with the VoteCal standard.</t>
  </si>
  <si>
    <t>VR-1.07 Process Voter Documents/Images</t>
  </si>
  <si>
    <t>DocumentsIntgSvc</t>
  </si>
  <si>
    <t>E035</t>
  </si>
  <si>
    <t>S2.23.1</t>
  </si>
  <si>
    <t>S0038</t>
  </si>
  <si>
    <t>VoteCal must store and display the current and historic images of the full registration affidavit with a minimum resolution of two hundred (200) dots per inch (DPI) and maximum resolution of three hundred (300) DPI.</t>
  </si>
  <si>
    <t>EMS uses a VoteCal integration service to send for voters within their county, the current and historic images of the full registration affidavit with a minimum resolution of two hundred (200) dots per inch (DPI) and maximum resolution of three hundred (300) DPI.</t>
  </si>
  <si>
    <t>E036</t>
  </si>
  <si>
    <t>S2.24</t>
  </si>
  <si>
    <t>S0039</t>
  </si>
  <si>
    <t>VoteCal must provide ability to display the current and historic images of the voter’s signature independently from the affidavit with a minimum resolution of two hundred (200) DPI and maximum resolution of three hundred (300) DPI.</t>
  </si>
  <si>
    <t>EMS uses a VoteCal integration service to send for voters within their county, the current and historic images of the voter’s signature independently from the affidavit with a minimum resolution of two hundred (200) DPI and maximum resolution of three hundred (300) DPI.</t>
  </si>
  <si>
    <t>E037</t>
  </si>
  <si>
    <t>S2.25</t>
  </si>
  <si>
    <t>S0040</t>
  </si>
  <si>
    <t>VoteCal must provide the ability to zoom into affidavit and signature images.</t>
  </si>
  <si>
    <t>Obsolete; VoteCal specific</t>
  </si>
  <si>
    <t>E038</t>
  </si>
  <si>
    <t>S2.26</t>
  </si>
  <si>
    <t>S0041</t>
  </si>
  <si>
    <t>VoteCal must provide ability to attach and store other images to a voter’s record in GIF, TIF, JPG, PNG and PDF formats, such as letters received from the voter.</t>
  </si>
  <si>
    <t>EMS uses a VoteCal integration service to send for voters within their county, other images to a voter’s record in GIF, TIF, JPG, PNG and PDF formats, such as letters received from the voter.</t>
  </si>
  <si>
    <t>AddDocumentImg</t>
  </si>
  <si>
    <t>E039</t>
  </si>
  <si>
    <t>S2.27</t>
  </si>
  <si>
    <t>S0042</t>
  </si>
  <si>
    <t>VoteCal must capture, store and display an average of fifty (50) free-form text comments and/or notes per voter record with an average size of five hundred (500) characters per comment or note.</t>
  </si>
  <si>
    <t xml:space="preserve">VoteCal must capture, store and display an average of fifty (50) free-form text comments and/or notes per voter record with an average size of five hundred (500) characters per comment or note.  </t>
  </si>
  <si>
    <t>Obsolete; accommodated in E040</t>
  </si>
  <si>
    <t>E040</t>
  </si>
  <si>
    <t>S2.27.1</t>
  </si>
  <si>
    <t>S0043</t>
  </si>
  <si>
    <t>VoteCal must be scalable to store an average of one hundred (100) free-form text comments and/or notes per voter record, with an average size per comment or note of one thousand (1,000) characters.</t>
  </si>
  <si>
    <t>EMS uses a VoteCal integration service to send for voters within their county, free-form text comments and/or notes per voter record.</t>
  </si>
  <si>
    <t>E041</t>
  </si>
  <si>
    <t>S2.28</t>
  </si>
  <si>
    <t>S0044</t>
  </si>
  <si>
    <t>VoteCal must allow multiple comments and notes to be stored for a single registered voter. Each note must have a creation date, County ID and County user name (or user ID) associated with it.</t>
  </si>
  <si>
    <t>VoteCal must allow multiple comments and notes to be stored for a single registered voter.  Each note must have a creation date, County ID and County user name (or user ID) associated with it.</t>
  </si>
  <si>
    <t>EMS uses a VoteCal integration service to send for voters within their county, multiple comments and notes for a single registered voter. Each note has a creation date, County ID and County user name (or user ID) associated with it.</t>
  </si>
  <si>
    <t>E042</t>
  </si>
  <si>
    <t>S2.29</t>
  </si>
  <si>
    <t>S0045</t>
  </si>
  <si>
    <t>VoteCal must retain all voter records and associated data, including images for each voter record, such that processes and reports that are generated with an "as of" date correctly reflect the data applicable on the "as of" date.</t>
  </si>
  <si>
    <t>EMS retains voter records and associated data for voters within their county, including images for each voter record.</t>
  </si>
  <si>
    <t>E043</t>
  </si>
  <si>
    <t>S2.30</t>
  </si>
  <si>
    <t>S0046</t>
  </si>
  <si>
    <t>VoteCal must capture and store data for confidential voters under the California Elections Code (EC) §2166, EC §2166.5, EC §2166.7 such that the following criteria are met: (see 2.30a through 2.30f below)</t>
  </si>
  <si>
    <t xml:space="preserve">EMS uses a VoteCal integration service to send, for voters within their county, data identifying confidential voters. </t>
  </si>
  <si>
    <t>E044</t>
  </si>
  <si>
    <t>S2.30a</t>
  </si>
  <si>
    <t>S0047</t>
  </si>
  <si>
    <t>All such voters must have a mailing address different from the residence address or domicile.</t>
  </si>
  <si>
    <t>EMS uses a VoteCal integration service to send, for confidential voters within their county, a mailing address different from the residence address or domicile.</t>
  </si>
  <si>
    <t>E045</t>
  </si>
  <si>
    <t>S2.30b</t>
  </si>
  <si>
    <t>S0048</t>
  </si>
  <si>
    <t>Such voters must be automatically designated as permanent vote-by-mail voters.</t>
  </si>
  <si>
    <t>EMS automatically designates confidential voters within their county as permanent vote-by-mail voters.</t>
  </si>
  <si>
    <t>E046</t>
  </si>
  <si>
    <t>S2.30c</t>
  </si>
  <si>
    <t>S0049</t>
  </si>
  <si>
    <t>All restricted information (residence address, phone number and email address) about such voters must not be displayed unless the user has appropriate and sufficient permissions.</t>
  </si>
  <si>
    <t>No restricted information (residence address, phone number and email address) about confidential voters is displayed unless the user has appropriate and sufficient permissions.</t>
  </si>
  <si>
    <t>Business Process Rules</t>
  </si>
  <si>
    <t>All restricted information (residence address, phone number and email address) about such (confidential) voters is not displayed unless the user has appropriate and sufficient permissions.</t>
  </si>
  <si>
    <t>E047</t>
  </si>
  <si>
    <t>S2.30d</t>
  </si>
  <si>
    <t>S0050</t>
  </si>
  <si>
    <t>By default, any restricted information about such voters must not be automatically included in any reports, queries or data extracts, and must only be included in reports or data extracts by special action of users with appropriate and sufficient permissions.</t>
  </si>
  <si>
    <t>By default, any restricted information about confidential voters is not automatically included in (integration service) reports, queries or data extracts, and is not included in reports or data extracts except by special action of users with appropriate and sufficient permissions.</t>
  </si>
  <si>
    <t xml:space="preserve">RPT-4.02 Request PVRDR Generation
</t>
  </si>
  <si>
    <t>PVRDRIntgSvc</t>
  </si>
  <si>
    <t>E048</t>
  </si>
  <si>
    <t>RPT-6.01 Create Official List Extract</t>
  </si>
  <si>
    <t>OfficialListExtractIntgSvc</t>
  </si>
  <si>
    <t>RequestOfficialListExtract</t>
  </si>
  <si>
    <t>E049</t>
  </si>
  <si>
    <t>By default, any restricted information about confidential voters is not automatically included in (integration service) reports, queries or data extracts, and is included in reports or data extracts by special action of users with appropriate and sufficient permissions.</t>
  </si>
  <si>
    <t>VR-3.02 Search Affidavits</t>
  </si>
  <si>
    <t>AffidavitTrackingIntgSvc</t>
  </si>
  <si>
    <t>E050</t>
  </si>
  <si>
    <t>S2.30e</t>
  </si>
  <si>
    <t>S0051</t>
  </si>
  <si>
    <t>Elections officials who create lists, rosters and data extracts from VoteCal must be able to optionally choose whether to include the voter.</t>
  </si>
  <si>
    <t>Elections officials who create lists, rosters and data extracts from VoteCal must be able to optionally choose whether to exclude the voter.</t>
  </si>
  <si>
    <t>Elections officials who create lists, rosters and data extracts from VoteCal using the EMS optionally choose whether to include the confidential voter.</t>
  </si>
  <si>
    <t>E051</t>
  </si>
  <si>
    <t>S2.33</t>
  </si>
  <si>
    <t>S0056</t>
  </si>
  <si>
    <t>VoteCal must capture and store the status of uniformed services and overseas voters that have been identified and fall under the Uniformed and Overseas Citizens Absentee Voting Act (UOCAVA), including the following information: Category of qualification (e.g., uniformed services voter – domestic, uniformed services – overseas, non-military/civilian overseas voters); Date and method of registration (e.g., state VRC, federal VRC, Federal UOCAVA Registration/Vote-By-Mail application postcard); Date and method of application for vote-by-mail status (e.g. Federal UOCAVA Registration/Vote-By-Mail application postcard, County vote-by-mail application, etc.); and If application was rejected, the reason for rejection and the date notice of rejection was sent to voter.</t>
  </si>
  <si>
    <t>VoteCal must capture and store the status of uniformed services and overseas voters that have been identified and fall under the Uniformed and Overseas Citizens Absentee Voting Act (UOCAVA), including the following information:
Category of qualification (e.g., uniformed services voter – domestic, uniformed services – overseas, non-military/civilian overseas voters); 
Date and method of registration (e.g., state VRC, federal VRC, Federal UOCAVA Registration/Vote-By-Mail application postcard);
Date and method of application for vote-by-mail status (e.g. Federal UOCAVA Registration/Vote-By-Mail application postcard, County vote-by-mail application, etc.);
Ballot preferance(s); and  
If application was rejected, the reason for rejection and the date notice of rejection was sent to voter.</t>
  </si>
  <si>
    <r>
      <t xml:space="preserve">EMS uses a VoteCal integration service to send for voters within their county, the status of uniformed services and overseas voters that have been identified and fall under the Uniformed and Overseas Citizens Absentee Voting Act (UOCAVA), including the following information:
Category of qualification (e.g., uniformed services voter – domestic, uniformed services – overseas, non-military/civilian overseas voters); 
Date and method of registration (e.g., state VRC, federal VRC, Federal UOCAVA Registration/Vote-By-Mail application postcard);
Date and method of application for vote-by-mail status (e.g. Federal UOCAVA Registration/Vote-By-Mail application postcard, County vote-by-mail application, etc.); </t>
    </r>
    <r>
      <rPr>
        <b/>
        <sz val="11"/>
        <color theme="1"/>
        <rFont val="Arial"/>
        <family val="2"/>
      </rPr>
      <t xml:space="preserve">
</t>
    </r>
    <r>
      <rPr>
        <sz val="11"/>
        <color theme="1"/>
        <rFont val="Arial"/>
        <family val="2"/>
      </rPr>
      <t>Ballot preference(s); and
If application was rejected, the reason for rejection and the date notice of rejection was sent to voter.</t>
    </r>
  </si>
  <si>
    <t>E052</t>
  </si>
  <si>
    <t>S2.34</t>
  </si>
  <si>
    <t>S0057</t>
  </si>
  <si>
    <t>VoteCal must capture and store a record of list maintenance notices sent to a voter (e.g., RCP, ARCP, 8(d)(2) notices, CAN, etc.), including the date the extract for mailing label was created or the actual date sent.</t>
  </si>
  <si>
    <t>Obsolete; accommodated by E053</t>
  </si>
  <si>
    <t>E053</t>
  </si>
  <si>
    <t>EMS uses an integration service to send, to VoteCal for voters within their county, a record of list maintenance notices sent to a voter (e.g., RCP, ARCP, 8(d)(2) notices, CAN, etc.), including the date the extract for mailing label was created or the actual date sent.</t>
  </si>
  <si>
    <t>E054</t>
  </si>
  <si>
    <t>S2.36</t>
  </si>
  <si>
    <t>S0059</t>
  </si>
  <si>
    <t>VoteCal must capture and store vote-by-mail voting status of each voter, including: Type of vote-by-mail voter: one-time, special absentee (e.g., military and overseas – see EC §300), permanent vote-by-mail (EC §3201), and all-mail precinct; Type of application (e.g., State defined such as on-line, federal form, sample ballot return application, Federal UOCAVA Vote-By-Mail postcard, County vote-by-mail application, etc.); Date application received; Source of the application (how received); Whether or not the application was accepted or denied; and If denied, the reason for the denial.</t>
  </si>
  <si>
    <t>VoteCal must capture and store vote-by-mail voting status of each voter, including:
Type of vote-by-mail voter: one-time, special absentee (e.g., military and overseas – see EC §300), permanent vote-by-mail (EC §3201), and all-mail precinct;
Type of application (e.g., State defined such as on-line, federal form, sample ballot return application, Federal UOCAVA Vote-By-Mail postcard, County vote-by-mail application, etc.);
Date application received;
Source of the application (how received);
Whether or not the application was accepted or denied; and
If denied, the reason for the denial.</t>
  </si>
  <si>
    <t>EMS uses a VoteCal integration service to send for voters within their county, vote-by-mail voting status of each voter, including:
Type of vote-by-mail voter: one-time, special absentee (e.g., military and overseas – see EC §300), permanent vote-by-mail (EC §3201), and all-mail precinct;
Type of application (e.g., State defined such as on-line, federal form, sample ballot return application, Federal UOCAVA Vote-By-Mail postcard, County vote-by-mail application, etc.);
Date application received;
Source of the application (how received);
Whether or not the application was accepted or denied; and
If denied, the statewide standard reason for the denial.</t>
  </si>
  <si>
    <t>EL-2.01 Process Vote by Mail Request</t>
  </si>
  <si>
    <t>VoteByMailIntgSvc</t>
  </si>
  <si>
    <t>E055</t>
  </si>
  <si>
    <t>S3.1</t>
  </si>
  <si>
    <t>S0060</t>
  </si>
  <si>
    <t>VoteCal must allow an authorized user to query and locate an existing record in the system interactively, using any one or a combination of the following criteria: Full or partial first name; “Smart name” variances on first name; Full or partial middle name; Full or partial last name; Soundex variations on last name; Full or partial residence address; Full or partial mailing address; Full or partial telephone number; Full or partial VoteCal assigned UID; Full or partial CDL/ID; Full or partial Registration affidavit number; Full or partial SSN4; Full or partial date of birth (DOB) Place of birth; Political party preference; Precinct; and Political district.</t>
  </si>
  <si>
    <t>VoteCal must allow an authorized user to query and locate an existing record in the system interactively, using any one or a combination of the following criteria:
Full or partial first name;
“Smart name” variances on first name;
Full or partial middle name;
Full or partial last name;
Soundex variations on last name;
Full or partial residence address;
Full or partial mailing address;
Full or partial telephone number;
Full or partial VoteCal assigned UID;
Full or partial CDL/ID;
Full or partial Registration affidavit number;
Full or partial SSN4;
Full or partial date of birth (DOB)
Place of birth;
Political party preference;
Precinct; and 
Political district.</t>
  </si>
  <si>
    <t>EMS allows an authorized user to query an existing  VoteCal record using a VoteCal integration service, using any one or a combination of the following criteria:
Full or partial first name;
“Smart name” variances on first name;
Full or partial middle name;
Full or partial last name;
SoundEx variations on last name;
Full or partial residence address;
Full or partial mailing address;
Full or partial telephone number;
Full or partial VoteCal assigned UID;
Full or partial CDL/ID;
Full or partial Registration affidavit number;
Full or partial SSN4;
Full or partial date of birth (DOB)
Place of birth;
Political party preference;
Precinct; and 
Political district.</t>
  </si>
  <si>
    <t>VR-5.02 Voter Search from EMS</t>
  </si>
  <si>
    <t>E120</t>
  </si>
  <si>
    <t>S3.2</t>
  </si>
  <si>
    <t>S0061</t>
  </si>
  <si>
    <t>VoteCal must provide ability to search up to ten (10) years of historical values for name, address, UID, affidavit number, precinct and/or political district fields that are entered as search criteria, if the user chooses an option to include historical values for these fields.</t>
  </si>
  <si>
    <t>EMS uses a VoteCal integration service to provide the ability to search up to ten (10) years of historical values for name, address, UID, affidavit number, precinct and/or political district fields that are entered as search criteria, if the user chooses an option to include historical values for these fields.</t>
  </si>
  <si>
    <t>E121</t>
  </si>
  <si>
    <t>S3.2.2</t>
  </si>
  <si>
    <t>S0063</t>
  </si>
  <si>
    <t>For any executed search, VoteCal must display the following information, at a minimum, for each match: Full voter name; UID; Date of birth; CDL/ID (if available); SSN4 (if available); and Residence address</t>
  </si>
  <si>
    <t>For any executed search, VoteCal must display the following information, at a minimum, for each match:
Full voter name;
UID;
Date of birth;
CDL/ID (if available);
SSN4 (if available); and
Residence address</t>
  </si>
  <si>
    <t>For any executed search, EMS may display the following information for each match as returned from a VoteCal integration service:
Full voter name;
UID (HAVA ID);
Date of birth;
CDL/ID (if available);
SSN4 (if available); and
Residence address</t>
  </si>
  <si>
    <t>E122</t>
  </si>
  <si>
    <t>S3.3</t>
  </si>
  <si>
    <t>S0064</t>
  </si>
  <si>
    <t>For any executed search, VoteCal must, upon user choice, display applicable detail for a presented match, including: historic voter activity data; historic voting participation data; historic affidavit images and historic signature images.</t>
  </si>
  <si>
    <t>For any executed search, VoteCal must, upon user choice, display applicable detail for a presented match, including: 
historic voter activity data; 
historic voting participation data; 
historic affidavit images and 
historic signature images.</t>
  </si>
  <si>
    <t>For any executed search, EMS may, upon user choice, display applicable detail for a presented match as returned from a VoteCal integration service, including: 
historic voter activity data; 
historic voting participation data; 
historic affidavit images and 
historic signature images.</t>
  </si>
  <si>
    <t>E123</t>
  </si>
  <si>
    <t>S4.1</t>
  </si>
  <si>
    <t>S0065</t>
  </si>
  <si>
    <t>In response to a search that a user executes for purpose of submitting changes to an existing voter registration record, VoteCal must display a “match” result only if there is a single match that exceeds the high-confidence threshold.</t>
  </si>
  <si>
    <t>Obsolete; accommodated within VoteCal</t>
  </si>
  <si>
    <t>E056</t>
  </si>
  <si>
    <t>S4.2</t>
  </si>
  <si>
    <t>S0066</t>
  </si>
  <si>
    <t>VoteCal must evaluate all submitted registration records against configurable data validation rules, and reject any records that have one or more errors configured as critical severity, and provide notice of the rejection to the appropriate county.</t>
  </si>
  <si>
    <t>VoteCal must evaluate all submitted registration records against configurable data validation rules, and reject any records that have one or more errors configured as critical severity, and provide notice of the rejection to the appropriate county. (See Bidder’s Library, Current Data Validation Rules, for currently known validation rules.)</t>
  </si>
  <si>
    <t>EMS receives electronic notice of the rejection to the appropriate county from VoteCal through an integration service after VoteCal evaluates submitted registration records against configurable data validation rules, and rejects any records that have one or more errors configured as critical severity.</t>
  </si>
  <si>
    <t>E057</t>
  </si>
  <si>
    <t>S4.3</t>
  </si>
  <si>
    <t>S0067</t>
  </si>
  <si>
    <t>Records presented to VoteCal that do not have critical severity data validation errors but have other non-fatal Deficiencies must be accepted into the system, with the need for correction of Deficiencies recorded.</t>
  </si>
  <si>
    <t>Records presented to VoteCal that do not have critical severity data validation errors but have other non-fatal Deficiencies must be accepted into the system, with the need for correction of Deficiencies recorded. (See Bidder’s Library, Current Data Validation Rules, for currently known validation rules.)</t>
  </si>
  <si>
    <t xml:space="preserve">EMS receives and responds to deficiency notices for voters within their county. </t>
  </si>
  <si>
    <t>E058</t>
  </si>
  <si>
    <t>S4.6</t>
  </si>
  <si>
    <t>S0070</t>
  </si>
  <si>
    <t>VoteCal must search for an existing voter record that contains the same single high confidence match criteria as the submitted registration record in accordance with record matching requirements described in the Record Matching and Merging and ID Verification requirements.</t>
  </si>
  <si>
    <t>VoteCal must search for an existing voter record that contains the same UID as the submitted registration record in accordance with record matching requirements described in S9: Record Matching and Merging and S5: ID Verification.</t>
  </si>
  <si>
    <t>EMS receives and responds to an electronic notice from VoteCal through an integration service, after VoteCal searches for, and finds, an existing voter record that contains the same criteria as the submitted registration record.</t>
  </si>
  <si>
    <t>E059</t>
  </si>
  <si>
    <t>S4.9</t>
  </si>
  <si>
    <t>S0073</t>
  </si>
  <si>
    <t>VoteCal must determine and indicate whether the voter is required to provide ID when voting in accordance with HAVA Section 303(b) and 42 U.S.C. Section 15483(b)(1), and any other applicable state or federal law.</t>
  </si>
  <si>
    <t>VoteCal must determine and indicate whether the voter is required to provide ID when voting in accordance with HAVA Section 303(b) and 42 U.S.C. Section 15483(b)(1), and any other applicable state or federal law.  (See Bidder’s Library, Current Business Rules, for documentation of currently known business rules.)</t>
  </si>
  <si>
    <t>EMS receives a notice from VoteCal through an integration service indicating an update when VoteCal updates a voter registration record for a voter within their county.</t>
  </si>
  <si>
    <t>E060</t>
  </si>
  <si>
    <t>S4.10</t>
  </si>
  <si>
    <t>S0074</t>
  </si>
  <si>
    <t>Once a UID is assigned to a voter record, VoteCal must record: The basis for the assigned UID (CDL/ID, SSN4, auto generated); and, Voter status, according to configurable business rules.</t>
  </si>
  <si>
    <t>Once a UID is assigned to a voter record, VoteCal must record: 
The basis for the assigned UID (CDL/ID, SSN4, auto generated); and,
Voter status, according to configurable business rules. (See Bidder’s Library, Current Business Rules, for currently known business rules.)</t>
  </si>
  <si>
    <t>Once a UID is assigned to a voter record by VoteCal, EMS receives from VoteCal through an integration service: 
The basis for the assigned UID (CDL/ID, SSN4, auto generated); and,
Voter status.</t>
  </si>
  <si>
    <t>E061</t>
  </si>
  <si>
    <t>S4.14</t>
  </si>
  <si>
    <t>S0079</t>
  </si>
  <si>
    <t>For all voter registration transactions that do not have fatal data validation errors and are received by 11:59:59 p.m. PT in a given day, VoteCal must receive and store all new images associated with that voter record and not already contained within the database by 7:30:00 a.m. PT of the following State business day.</t>
  </si>
  <si>
    <t>Obsolete; accommodated by VoteCal</t>
  </si>
  <si>
    <t>E062</t>
  </si>
  <si>
    <t>S5.5</t>
  </si>
  <si>
    <t>S0084</t>
  </si>
  <si>
    <t>When VoteCal generates a UID based on the SOS-approved algorithm because the UID that would be based on CDL/ID or SSN4 is already assigned to another record, VoteCal must send electronic notice to the affected county(ies) to resolve the issue.</t>
  </si>
  <si>
    <t>When VoteCal generates a UID based on the SOS-approved algorithm because the UID that would be based on CDL/ID or SSN4 is already assigned to another record, EMS receives an  electronic notice from VoteCal through an integration service to the affected county(ies) to resolve the issue.</t>
  </si>
  <si>
    <t>ResponseToData</t>
  </si>
  <si>
    <t>E063</t>
  </si>
  <si>
    <t>S5.6</t>
  </si>
  <si>
    <t>S0085</t>
  </si>
  <si>
    <t>In cases where VoteCal generated a notice to 2 or more counties to resolve a duplicate CDL/ID- or SSN4-based ID, and one of the involved counties changes a CDL/ID or SSN4 (e.g., to correct a data entry error), then VoteCal must change the affected voter UIDs to conform to UID assignment rules described in this section (e.g., assign a CDL/ID- or SSN4-based UID where it previously could not because the UID had already been in use) and send electronic notice of UID change to the affected county.</t>
  </si>
  <si>
    <t>In cases where VoteCal generated a notice to 2 or more counties to resolve a duplicate CDL/ID- or SSN4-based ID, and one of the involved counties changes a CDL/ID or SSN4 (e.g., to correct a data entry error), then VoteCal must change all affected voter UIDs to conform to UID assignment rules described in this section (e.g., assign a CDL/ID- or SSN4-based UID where it previously could not because the UID had already been in use) and send electronic notice of UID change to all affected counties.</t>
  </si>
  <si>
    <t xml:space="preserve">In cases where VoteCal generated a notice to 2 or more counties to resolve a duplicate CDL/ID- or SSN4-based ID, and one of the involved counties changes a CDL/ID or SSN4 (e.g., to correct a data entry error), then VoteCal will change all affected voter UIDs to conform to UID assignment rules described in this section (e.g., assign a CDL/ID- or SSN4-based UID where it previously could not because the UID had already been in use) and send electronic notice of UID change to all affected counties. EMS receives an  electronic notice from VoteCal through an integration service to the affected county(ies).  </t>
  </si>
  <si>
    <t>EMSOutboundIntgSvc</t>
  </si>
  <si>
    <t>E064</t>
  </si>
  <si>
    <t>S6.4</t>
  </si>
  <si>
    <t>S0095</t>
  </si>
  <si>
    <t>For matches of DMV COA transactions that do not meet the established confidence threshold for automatic matching but that meet the established minimum confidence threshold of that match function, VoteCal must automatically send a notice to the county that it must make a determination of whether the records match.</t>
  </si>
  <si>
    <t>For matches of DMV COA transactions that do not meet the established confidence threshold for automatic matching but that meet the established minimum confidence threshold of that match function, VoteCal sends a notice to the county to make a determination of whether the records match or not. EMS receives and responds to an electronic notice from VoteCal through an integration service to the affected county(ies).  The response must allow the county to choose or to specify a user entered residence and/or mailing address.</t>
  </si>
  <si>
    <t>E065</t>
  </si>
  <si>
    <t>S6.7</t>
  </si>
  <si>
    <t>S0098</t>
  </si>
  <si>
    <t>VoteCal must provide authorized users the capability to un-match previously matched DMV COA transactions at any time after such matches have been applied. In such instances, VoteCal must correct any changes that were applied to the record as a result of the prior match and handle the transaction as a confirmed non-match for that process.</t>
  </si>
  <si>
    <t>VoteCal must provide authorized users the capability to un-match previously matched DMV COA transactions at any time after such matches have been applied provided key voter record updates have not been made following the match. In such instances, VoteCal must correct any changes that were applied to the record as a result of the prior match and handle the transaction as a confirmed non-match for that process.</t>
  </si>
  <si>
    <t xml:space="preserve">EMS provides authorized users the capability to send an un-match request for previously matched DMV COA transactions and sends the un-match transaction to VoteCal through a VoteCal integration service.  </t>
  </si>
  <si>
    <t>LM-1.05 Un-Match DMV COA</t>
  </si>
  <si>
    <t>DMVCOAEMSIntgSvc</t>
  </si>
  <si>
    <t>UnmatchDMVCOAMatch</t>
  </si>
  <si>
    <t>E066</t>
  </si>
  <si>
    <t>S6.8</t>
  </si>
  <si>
    <t>S0099</t>
  </si>
  <si>
    <t>When a DMV COA transaction cannot be matched against any existing voter registration records, VoteCal must send unmatched DMV COA data to the appropriate county.</t>
  </si>
  <si>
    <t>When VoteCal cannot match a DMV COA transaction against any existing voter registration records, EMS receives unmatched DMV COA data for the appropriate county through a VoteCal integration service.</t>
  </si>
  <si>
    <t>E067</t>
  </si>
  <si>
    <t>S8.1</t>
  </si>
  <si>
    <t>S0104</t>
  </si>
  <si>
    <t xml:space="preserve">VoteCal must provide authorized administrators the ability to execute a process that identifies differences between VoteCal and EMS data. Differences would include data in VoteCal that is not in an EMS, as well as data in an EMS that is not in VoteCal. For purposes of this requirement, the data to be compared are: -Voter registration data other than images, including voter participation history (as defined in the Project Glossary); -For affidavit, signature and document images (including historical images), date created and date modified; and -Precinct and political district data as described in the Precinct-District mapping requirements. 
CR #11 (Work item #5106): Vote by mail ballots and provisional ballots are removed from the synchronization check requirement. Voter participation data remains but no ballot information is included. 
</t>
  </si>
  <si>
    <t>VoteCal must provide authorized administrators the ability to execute a process that identifies differences between VoteCal and EMS data.  Differences would include data in VoteCal that is not in an EMS, as well as data in an EMS that is not in VoteCal.  For purposes of this requirement, the data to be compared are:
Voter registration data other than images, including voter activity history and voter participation history (see Glossary for definitions of voter registration data, voter activity history, and voter participation history);
For affidavit,  signature and document images (including historical images), the image file name, date created and date modified; and
Precinct and political district data as described in requirements within S18: Precinct-District mapping</t>
  </si>
  <si>
    <t xml:space="preserve">EMS provides authorized administrators the ability to execute a process that identifies differences between VoteCal and EMS data through a VoteCal integration service. EMS sends to VoteCal the EMS data as defined in the VoteCal integration service. </t>
  </si>
  <si>
    <t>QM-3.01 Synchronization Check Differences</t>
  </si>
  <si>
    <t>SynchronizationIntgSvc</t>
  </si>
  <si>
    <t>RequestSynchCheck</t>
  </si>
  <si>
    <t>E124</t>
  </si>
  <si>
    <t>S8.2</t>
  </si>
  <si>
    <t>CR11, CR14</t>
  </si>
  <si>
    <t>S0105</t>
  </si>
  <si>
    <t xml:space="preserve">VoteCal must filter, sort and group identified differences between EMS and VoteCal records according to values or ranges of values of one or a combination of the following: County, Date of user’s or VoteCal’s action that created or changed data, registration date on the record, VoteCal ID, current EMSVoterId, and voter Registration status
</t>
  </si>
  <si>
    <t>VoteCal must filter, sort and group identified differences between EMS and VoteCal records according to values or ranges of values of one or a combination of the following:
Date of user’s or VoteCal’s action that created or changed data
Registration date on the record
CDL/ID 
UID 
Date of birth 
Registration status
Electronic notice type 
Electronic notice date
Electronic notice status</t>
  </si>
  <si>
    <t>EMS must recieved, filter, sort, group and allow a county user to respond to identified differences between EMS and VoteCal records according to values or ranges of values of one or a combination of the following: Date of user’s or VoteCal’s action that created or changed data, registration date on the record, VoteCal ID, current EMSVoterId, and voter Registration status.</t>
  </si>
  <si>
    <t>SearchDifferences</t>
  </si>
  <si>
    <t>E068</t>
  </si>
  <si>
    <t>S9.10</t>
  </si>
  <si>
    <t>S0115</t>
  </si>
  <si>
    <t>VoteCal must provide authorized users with the ability to un-merge a single voter registration record into separate registration records in the event that registration records were incorrectly merged. The separated voter registration data must include voter activity history and voting participation history and the separate registration records must contain the appropriate registration data.</t>
  </si>
  <si>
    <t>VoteCal must provide authorized users with the ability to un-merge a single voter registration record into separate registration records in the event that registration records were incorrectly merged.  The separated voter registration data must include voter activity history and voting participation history and the separate registration records must contain the appropriate registration data.</t>
  </si>
  <si>
    <t>EMS provides authorized users the ability through a VoteCal integration service to un-merge a single voter registration record into separate registration records in the event that registration records were incorrectly merged for voters within their county.</t>
  </si>
  <si>
    <t>LM-4.04 Un-Merge Voter</t>
  </si>
  <si>
    <t>DuplicateVoterMatchEMSIntgSvc</t>
  </si>
  <si>
    <t>UnmergeVoter</t>
  </si>
  <si>
    <t>E069</t>
  </si>
  <si>
    <t>S10.3</t>
  </si>
  <si>
    <t>S0118</t>
  </si>
  <si>
    <t>For matches with new death records that meet or exceed the established confidence threshold, VoteCal must automatically: Cancel the voter’s registration; Record the basis for that cancellation in the voter’s activity record; and Send an electronic notice to the appropriate county of the cancellation and its basis.</t>
  </si>
  <si>
    <t>For matches with new death records that meet or exceed the established confidence threshold, VoteCal must automatically: 
Cancel the voter’s registration;
Record the basis for that cancellation in the voter’s activity record; and
Send an electronic notice to the appropriate county of the cancellation and its basis.</t>
  </si>
  <si>
    <t>For matches with new death records that meet or exceed the established confidence threshold, EMS receives an electronic notice through a VoteCal integration service for the appropriate county of the cancellation and its basis.</t>
  </si>
  <si>
    <t>LM-2.02 Process CDPH Death Record Data</t>
  </si>
  <si>
    <t>E070</t>
  </si>
  <si>
    <t>S10.4</t>
  </si>
  <si>
    <t>CR#33</t>
  </si>
  <si>
    <t>S0119</t>
  </si>
  <si>
    <t>For matches of new death record transactions that do not meet the established confidence threshold for automatic matching but that meet the established minimum confidence threshold of that match function, VoteCal must automatically: Note the potential match in the voter’s record; and Send electronic notice to the appropriate county of the potential match for investigation and resolution.</t>
  </si>
  <si>
    <t>For matches of new death record transactions that do not meet the established confidence threshold for automatic matching but that meet the established minimum confidence threshold of that match function, VoteCal must automatically:
Note the potential match in the voter’s record; and 
Send electronic notice to the appropriate county of the potential match for investigation and resolution.</t>
  </si>
  <si>
    <t>For matches of new death record transactions that do not meet the established confidence threshold for automatic matching but that meet the established minimum confidence threshold of that match function, EMS receives,either through a message or in some cases needs to requests through an Integration service and presents to the authorized county user all recieved death data for county evaluation and determination allowing the county to determine a match or not, and responds to an electronic notice through a VoteCal integration service for the appropriate county of the potential match for investigation and resolution.</t>
  </si>
  <si>
    <t>E071</t>
  </si>
  <si>
    <t>S10.5</t>
  </si>
  <si>
    <t>CR#33, 18337</t>
  </si>
  <si>
    <t>S0120</t>
  </si>
  <si>
    <t>VoteCal must allow an authorized county user to enter a determination of the validity of the potential match (valid or invalid).</t>
  </si>
  <si>
    <t>EMS, provides all death match data VoteCal suplies to an authorized county user and allows an authorized county user to enter a determination of the validity of the potential (death record) match (valid or invalid) and sends the determination to VoteCal through a VoteCal integration service.</t>
  </si>
  <si>
    <t>LM-2.03 EMS Responds to Potential Death Match</t>
  </si>
  <si>
    <t>E072</t>
  </si>
  <si>
    <t>S10.9</t>
  </si>
  <si>
    <t>S0122</t>
  </si>
  <si>
    <t>VoteCal must provide authorized users the capability to un-match previously matched death records at any time after such matches have been applied. In such instances, VoteCal must correct any changes that were applied to the record as a result of the prior match and handle the transaction as a confirmed non-match for that process.</t>
  </si>
  <si>
    <t>EMS provides authorized users the capability to un-match previously matched death records and sends the un-match transaction through a VoteCal integration service.</t>
  </si>
  <si>
    <t>LM-2.04 Un-Match CDPH Match</t>
  </si>
  <si>
    <t>CDPHEMSIntgSvc</t>
  </si>
  <si>
    <t>E073</t>
  </si>
  <si>
    <t>S11.5</t>
  </si>
  <si>
    <t>S0128</t>
  </si>
  <si>
    <t>VoteCal must provide the ability for an authorized county user to enter a determination that the potential match is valid.</t>
  </si>
  <si>
    <t>EMS provides all felon match data VoteCal suplies to an authorized county user and allows the ability for an authorized county user to enter a determination that the potential (felon) match is valid or invalid and sends the determination to VoteCal through a VoteCal integration service.</t>
  </si>
  <si>
    <t>LM-3.03 Potential Felon Match Response</t>
  </si>
  <si>
    <t>E074</t>
  </si>
  <si>
    <t>S11.6</t>
  </si>
  <si>
    <t>S0129</t>
  </si>
  <si>
    <t>VoteCal must provide the ability for an authorized county user that has investigated and determined that the potential match was invalid to enter that determination.</t>
  </si>
  <si>
    <t>EMS provides all felon match data VoteCal suplies to an authorized county user and allows the ability for an authorized county user that has investigated and determined that the potential (felon) match was invalid or valid to enter that determination and send the determination to VoteCal through a VoteCal integration service.</t>
  </si>
  <si>
    <t>E075</t>
  </si>
  <si>
    <t>S11.9</t>
  </si>
  <si>
    <t>S0130</t>
  </si>
  <si>
    <t>VoteCal must provide authorized users the capability to un-match previously matched felon records at any time after such matches have been applied. In such instances, VoteCal must correct any changes that were applied to the record as a result of the prior match and handle the transaction as a confirmed non-match for that process.</t>
  </si>
  <si>
    <t>EMS provides authorized users the capability to un-match previously matched felon records and sends the determination to VoteCal through a VoteCal integration service.</t>
  </si>
  <si>
    <t>LM-3.04 Un-Match Felon Match</t>
  </si>
  <si>
    <t>CDCREMSIntgSvc</t>
  </si>
  <si>
    <t>E076</t>
  </si>
  <si>
    <t>S12.3</t>
  </si>
  <si>
    <t>S0134</t>
  </si>
  <si>
    <t>VoteCal must, before automatically applying potential duplicate records, check voting participation history and voter activity for the older registration record. If the older record indicates voting activity in an election or voter activity after the date of registration in the newer record, the match must not be applied automatically and, instead, VoteCal must send electronic notice of potential match to the appropriate county(s) as indicated in the requirements.</t>
  </si>
  <si>
    <t>VoteCal must, before automatically applying potential duplicate records, check voting participation history for the older registration record.  If the older record indicates voting activity in an election after the date of registration in the newer record, the match must not be applied automatically and, instead, VoteCal must send electronic notice of potential match to the appropriate county(s) as indicated in requirement S12.4.</t>
  </si>
  <si>
    <t>TS-1.01 Configure Rules</t>
  </si>
  <si>
    <t>E077</t>
  </si>
  <si>
    <t>S12.5</t>
  </si>
  <si>
    <t>S0136</t>
  </si>
  <si>
    <t>For those records where a potential duplicate was identified with a record in another county, and an authorized county user makes a determination of match validity, VoteCal must update the other record with the determination.</t>
  </si>
  <si>
    <t xml:space="preserve">For matches of duplicate voter transactions that do not meet the established confidence threshold for automatic matching but that meet the established minimum confidence threshold of that match function, VoteCal sends a notice to the county to make a determination of whether the records match. EMS receives and allows the county user to evaluate the potentail match and indicate match or no match. The EMS reponds  to the electronic notice from VoteCal with the county determination through an integration service to VoteCal. </t>
  </si>
  <si>
    <t>VR-4.01 Update Voter</t>
  </si>
  <si>
    <t>E078</t>
  </si>
  <si>
    <t>S12.7</t>
  </si>
  <si>
    <t>S0137</t>
  </si>
  <si>
    <t>VoteCal must provide authorized users the capability to un-match previously confirmed duplicate records at any time after such matches have been applied. In such instances, VoteCal must correct any changes that were applied to the record(s) as a result of the prior match and store the determination that the records were confirmed non-duplicates.</t>
  </si>
  <si>
    <t>EMS provides authorized users the capability to un-match previously confirmed duplicate records and send the un-match to VoteCal through a VoteCal integration service.</t>
  </si>
  <si>
    <t>E079</t>
  </si>
  <si>
    <t>S13.4</t>
  </si>
  <si>
    <t>S0140</t>
  </si>
  <si>
    <t>VoteCal must note a potential address change in the voter record and send electronic notice to the appropriate county of the potential address change for determination of validity.</t>
  </si>
  <si>
    <t xml:space="preserve">For potential address changes, EMS receives an electronic notice for the affected county(ies) and responds through a VoteCal integration service as to the validity of the potential address change.  </t>
  </si>
  <si>
    <t>LM-5.03 Process NCOA Response</t>
  </si>
  <si>
    <t>E080</t>
  </si>
  <si>
    <t>S16.1</t>
  </si>
  <si>
    <t>S0147</t>
  </si>
  <si>
    <t>VoteCal must provide authorized county users the ability to extract the official list of eligible registered voters with respect to any given election.</t>
  </si>
  <si>
    <t>EMS provides authorized county users the ability to request through a VoteCal integration service an extract the official list of eligible registered voters with respect to any given election for a county.</t>
  </si>
  <si>
    <t>E081</t>
  </si>
  <si>
    <t>S17.1</t>
  </si>
  <si>
    <t>CR41, CR54</t>
  </si>
  <si>
    <t>S0148</t>
  </si>
  <si>
    <t>VoteCal must maintain historic voting participation for all voters, regardless of the number of elections in which voters might have participated. The history captured and maintained for each voting event must include: State defined code for the election; Election date; Voting precinct; How voted (vote-by-mail, early, polling place, or provisional); and Partisan ballot voted (for primary elections).</t>
  </si>
  <si>
    <t>VoteCal must maintain historic voting participation for all voters, regardless of the number of elections in which voters might have participated. The history captured and maintained for each voting event must include:
State defined code for the election;
Election date;
Voting precinct;
How voted (vote-by-mail, early, polling place, or provisional); and
Partisan ballot voted (for primary elections).</t>
  </si>
  <si>
    <r>
      <t xml:space="preserve">EMS sends/receives/views through a VoteCal integration service  historic voting participation for voters within their county, regardless of the number of elections in which voters might have participated or if the voter has since moved out of county. The history captured and maintained for each voting event includes:
State defined code for the election;
Election date;
Voting precinct;
How voted (vote-by-mail, early, polling place, CVR </t>
    </r>
    <r>
      <rPr>
        <strike/>
        <sz val="11"/>
        <color theme="1"/>
        <rFont val="Arial"/>
        <family val="2"/>
      </rPr>
      <t>provisional,</t>
    </r>
    <r>
      <rPr>
        <sz val="11"/>
        <color theme="1"/>
        <rFont val="Arial"/>
        <family val="2"/>
      </rPr>
      <t xml:space="preserve"> or Vote Center); and
Partisan ballot voted (for presidential primary elections).
When a voter casts a regular ballot at a Vote Center Location, county sends to VoteCal the Vote Center Location as voting participation method and the information of the Vote Center Location where the ballot was cast.</t>
    </r>
  </si>
  <si>
    <t>EL-1.01 Define Election</t>
  </si>
  <si>
    <t>DefineElectionIntgSvc</t>
  </si>
  <si>
    <t>E082</t>
  </si>
  <si>
    <t>CR41, CR54,19992</t>
  </si>
  <si>
    <t>EL-4.01 Capture Voter Participation History</t>
  </si>
  <si>
    <t>VtrParticipationHistIntgSvc</t>
  </si>
  <si>
    <t>E083</t>
  </si>
  <si>
    <t>EL-4.02 Request Voter Participation History</t>
  </si>
  <si>
    <t>E084</t>
  </si>
  <si>
    <t>S17.2</t>
  </si>
  <si>
    <t>S0149</t>
  </si>
  <si>
    <t>Prior to an election, VoteCal must receive data from the EMS that enables a user to determine the following data for each registered voter: Voting precinct assignment for the election; and Polling place assignment for the election</t>
  </si>
  <si>
    <t>Prior to an election, VoteCal must receive data from the EMS that enables a user to determine the following data for each registered voter:
Voting precinct assignment for the election; and
Polling place assignment for the election</t>
  </si>
  <si>
    <t>Prior to an election, EMS sends through a VoteCal integration service data that enables VoteCal to determine the following data for each registered voter within their county:
Voting precinct assignment for the election; and
Polling place assignment for the election</t>
  </si>
  <si>
    <t>EL-5.02 Determine Precinct and Polling Place to an Election</t>
  </si>
  <si>
    <t>DistrictPrecinctIntgSvc</t>
  </si>
  <si>
    <t>AssignVoterPrecinctToElection</t>
  </si>
  <si>
    <t>E085</t>
  </si>
  <si>
    <t>S17.3</t>
  </si>
  <si>
    <t>S0150</t>
  </si>
  <si>
    <t>VoteCal must capture and store the following vote-by-mail data for registered voters for every election: Date that a voter was mailed a vote-by-mail ballot; Manner in which the vote-by mail ballot was transmitted to the voter; When the vote-by-mail ballot was received by the elections official; Method of return of vote-by-mail ballot (e.g., mail, fax, etc.); Form of voting (e.g., county issued vote-by-mail ballot or federal write-in vote-by-mail ballot); Whether the ballot was accepted or rejected; and If rejected, the reason for that rejection.</t>
  </si>
  <si>
    <t>VoteCal must capture and store the following vote-by-mail data for registered voters for every election:
Date that a voter was mailed a vote-by-mail ballot;
Manner in which the vote-by mail ballot was transmitted to the voter;
When the vote-by-mail ballot was received by the elections official;
Method of return of vote-by-mail ballot (e.g., mail, fax, etc.);
Form of voting (e.g., county issued vote-by-mail ballot or federal write-in vote-by-mail ballot);
Whether the ballot was accepted or rejected; and
If rejected, the reason for that rejection.</t>
  </si>
  <si>
    <t>EMS uses a VoteCal integration service to send for voters within their county, the following vote-by-mail data for registered voters for every election:
Date that a voter was mailed a vote-by-mail ballot;
Manner in which the vote-by mail ballot was transmitted to the voter;
When the vote-by-mail ballot was received by the elections official;
Method of return of vote-by-mail ballot (e.g., mail, fax, etc.);
Form of voting (e.g., county issued vote-by-mail ballot or federal write-in vote-by-mail ballot);
Whether the ballot was accepted or rejected; and
If rejected, the statewide standard reason for that rejection.</t>
  </si>
  <si>
    <t>EL-2.02 Process Vote by Mail Data</t>
  </si>
  <si>
    <t>E086</t>
  </si>
  <si>
    <t>S17.4</t>
  </si>
  <si>
    <t>CR41, CR50</t>
  </si>
  <si>
    <t>S0151</t>
  </si>
  <si>
    <t>For any voter who votes a provisional ballot in an election, VoteCal must capture and store whether or not the provisional ballot was counted and, if not, the reason it was not counted.</t>
  </si>
  <si>
    <t xml:space="preserve">For registered voters who vote a provisional or CVR ballot in an election, VoteCal must capture and store whether or not the provisional ballot was counted and, if not, the reason it was not counted. </t>
  </si>
  <si>
    <t xml:space="preserve">For any voter within their county who votes a provisional or CVR ballot in an election, EMS sends through a VoteCal integration service, whether or not the provisional or CVR ballot was counted and, if not, the statewide standard reason it was not counted.  </t>
  </si>
  <si>
    <t>EL-2.03 Process Provisional Ballot</t>
  </si>
  <si>
    <t>ProvisionalBallotIntgSvc</t>
  </si>
  <si>
    <t>E087</t>
  </si>
  <si>
    <t>S18.1</t>
  </si>
  <si>
    <t>S0152</t>
  </si>
  <si>
    <t>VoteCal must be able to identify, from the voter’s home precinct, the voter’s voting district for US Congress, State Senate, State Assembly, Board of Equalization and County Supervisory Districts, the municipality of residence if a voter is entitled to vote in that municipality, or if not, that the voter resides in the county’s unincorporated area.</t>
  </si>
  <si>
    <t>EMS sends through a VoteCal integration service data to enable VoteCal to identify, from the voter’s home precinct, the voter’s voting district for US Congress, State Senate, State Assembly, Board of Equalization and County Supervisory Districts, the municipality of residence if a voter is entitled to vote in that municipality, or if not, that the voter resides in the county’s unincorporated area.</t>
  </si>
  <si>
    <t>EL-5.01 Capture Precinct and District</t>
  </si>
  <si>
    <t>E088</t>
  </si>
  <si>
    <t>S18.1.1</t>
  </si>
  <si>
    <t>S0153</t>
  </si>
  <si>
    <t>VoteCal must capture and store county-defined local districts (e.g., school districts, water boards) and must be able to identify, from the voter’s home precinct, the voter’s membership in such districts.</t>
  </si>
  <si>
    <t>EMS sends through a VoteCal integration service county-defined local districts (e.g., school districts, water boards) and  data to enable VoteCal to identify from the voter’s home precinct,  the voter’s membership in such districts.</t>
  </si>
  <si>
    <t>E089</t>
  </si>
  <si>
    <t>S18.2</t>
  </si>
  <si>
    <t>S0154</t>
  </si>
  <si>
    <t>VoteCal must validate updates to precinct-district mapping against data validation standards.</t>
  </si>
  <si>
    <t>VoteCal must validate updates to precinct-district mapping against configurable data validation standards. (See Bidder’s Library, Calvoter and Calvalidator Data Standards, for information on current data validation standards.)</t>
  </si>
  <si>
    <t>E090</t>
  </si>
  <si>
    <t>S18.3</t>
  </si>
  <si>
    <t>S0155</t>
  </si>
  <si>
    <t>VoteCal must notify county and SOS administrators of “orphan” precincts or political districts (e.g., home precincts without required political district assignments), and of “orphan” voter registration records (lacking a valid home precinct assignment).</t>
  </si>
  <si>
    <t>E091</t>
  </si>
  <si>
    <t>S20.2</t>
  </si>
  <si>
    <t>S0158</t>
  </si>
  <si>
    <t>VoteCal must capture and store ROR statistics of active registered voters by district and party within a county as of the established ROR date. VoteCal must capture these statistics county-by-county, or for the entire state at one time.</t>
  </si>
  <si>
    <t>VoteCal must capture and store ROR statistics of active registered voters by district and party within a county as of the established ROR date.  VoteCal must capture these statistics county-by-county, or for the entire state at one time.</t>
  </si>
  <si>
    <t>Through a VoteCal integration service, EMS sends an electronic notice that a county is ready for Report of Registration statistics to be generated.</t>
  </si>
  <si>
    <t>RPT-3.0 Report of Registration</t>
  </si>
  <si>
    <t>RORIntgSvc</t>
  </si>
  <si>
    <t>UpdateCountyReadiness</t>
  </si>
  <si>
    <t>E092</t>
  </si>
  <si>
    <t>S20.7</t>
  </si>
  <si>
    <t>S0163</t>
  </si>
  <si>
    <t>Once ROR data has been captured for a county, VoteCal must allow an authorized county user to request and receive VoteCal ROR statistics captured for that county, as well as information on whether or not the ROR has been ‘finalized’.</t>
  </si>
  <si>
    <t>Through a VoteCal integration service, EMS sends requests and responses for VoteCal ROR statistics captured for a county, as well as information on whether or not the ROR has been ‘finalized’.</t>
  </si>
  <si>
    <t>RPT-3.0 Report of Registration
RPT-3.05 EMS Inquiry for Report of Registration</t>
  </si>
  <si>
    <t>GetRORCountyStatistics</t>
  </si>
  <si>
    <t>E093</t>
  </si>
  <si>
    <t>S21.2</t>
  </si>
  <si>
    <t>S0166</t>
  </si>
  <si>
    <t>VoteCal must capture and store a voter’s request to not be mailed the VIG. VoteCal must automatically exclude all voters who have so “opted out” from any VIG mailing lists generated.</t>
  </si>
  <si>
    <t>VoteCal must capture and store a voter’s request to not be mailed the VIG.  VoteCal must automatically exclude all voters who have so “opted out” from any VIG mailing lists generated.</t>
  </si>
  <si>
    <t>Through a VoteCal integration service, EMS receives for voters within their county,  a voter’s request to not be mailed the VIG.  EMS excludes voters who have so “opted out” from any VIG mailing lists generated within an EMS.</t>
  </si>
  <si>
    <t>EL-3.01 Generate VIG List</t>
  </si>
  <si>
    <t>VIGListIntgSvc</t>
  </si>
  <si>
    <t>RequestVIGListExtract</t>
  </si>
  <si>
    <t>E094</t>
  </si>
  <si>
    <t>S21.3</t>
  </si>
  <si>
    <t>S0167</t>
  </si>
  <si>
    <t>VoteCal must update the voter activity record for each voter for whom a VIG address extract was generated, indicating the date of the extract and whether SOS or the county generated the extract.</t>
  </si>
  <si>
    <t>VoteCal must update the voter activity record for each voter for whom a VIG address   extract was generated, indicating the date of the extract and whether SOS or the county generated the extract.</t>
  </si>
  <si>
    <t>EMS receives an electronic notice through a VoteCal integration service  for each voter  within the county for whom a VIG address extract was generated by VoteCal with the date of the extract.
EMS sends an electronic notice to VoteCal through a VoteCal integration service  for each voter  within the county for whom a VIG address extract was generated within an EMS with the date of the extract.</t>
  </si>
  <si>
    <t>E095</t>
  </si>
  <si>
    <t>S21.4</t>
  </si>
  <si>
    <t>S0168</t>
  </si>
  <si>
    <t>VoteCal must provide the ability for authorized SOS administrators and authorized county users to generate mailing lists (or extracts of data for mailing lists) for all eligible registered voters that were not included in the State VIG mailing.</t>
  </si>
  <si>
    <t>EMS provides the ability for authorized county users to generate mailing lists (or extracts of data for mailing lists) for eligible registered voters that were not included in the State VIG mailing.</t>
  </si>
  <si>
    <t>E096</t>
  </si>
  <si>
    <t>S22.1</t>
  </si>
  <si>
    <t>S0169</t>
  </si>
  <si>
    <t>VoteCal must allow authorized SOS administrators and authorized county users to input, track and review Public Voter Registration Data Requests (PVRDRs), including: Requestor name; Requestor ID number and type; Requestor organization; Requestor residence and business addresses; Requestor contact information (phone, fax, email addresses); If Requestor is acting as an authorized agent for a qualified party, the name, address and contact information for the party legally qualified to purchase the data; Requestor’s stated purpose/use for the data; Date of application; Date application received; Basis for qualification (election, party, academic, journalist, etc.); Date of application fulfillment or denial; Status of application; Criteria used to select/exclude records for the extract; and Filename(s) and number of records provided in the extract. (See Exhibit VI.2 – VoteCal Standard Reports, for additional description of the PVRDR.)</t>
  </si>
  <si>
    <t>VoteCal must allow authorized SOS administrators and authorized county users to input, track and review Public Voter Registration Data Requests (PVRDRs), including:
Requestor name;
Requestor ID number and type;
Requestor organization;
Requestor residence and business addresses;
Requestor contact information (phone, fax, email addresses);
If Requestor is acting as an authorized agent for a qualified party, the name, address and contact information for the party legally qualified to purchase the data;
Requestor’s stated purpose/use for the data;
Date of application;
Date application received;
Basis for qualification (election, party, academic, journalist, etc.); 
Date of application fulfillment or denial;
Status of application;
Criteria used to select/exclude records for the extract; and
Filename(s) and number of records provided in the extract.
(See Exhibit VI.2 – VoteCal Standard Reports, for additional description of the PVRDR.)</t>
  </si>
  <si>
    <t>EMS allows authorized county users to input, track and review Public Voter Registration Data Requests (PVRDRs) for a county through a VoteCal integration service, including:
Requestor name;
Requestor ID number and type;
Requestor organization;
Requestor residence and business addresses;
Requestor contact information (phone, fax, email addresses);
If Requestor is acting as an authorized agent for a qualified party, the name, address and contact information for the party legally qualified to purchase the data;
Requestor’s stated purpose/use for the data;
Date of application;
Date application received;
Basis for qualification (election, party, academic, journalist, etc.); 
Date of application fulfillment or denial;
Status of application;
Criteria used to select/exclude records for the extract; and
Filename(s) and number of records provided in the extract.</t>
  </si>
  <si>
    <t>RPT-4.01 Capture PVRDR Request
RPT-4.02 Request PVRDR Generation
RPT-4.04 Search and View PVRDR</t>
  </si>
  <si>
    <t>E097</t>
  </si>
  <si>
    <t>Obsolete; duplicate of E096</t>
  </si>
  <si>
    <t>RPT-4.02 Request PVRDR Generation</t>
  </si>
  <si>
    <t>E098</t>
  </si>
  <si>
    <t>RPT-4.04 Search and View PVRDR</t>
  </si>
  <si>
    <t>E099</t>
  </si>
  <si>
    <t>S22.2</t>
  </si>
  <si>
    <t>S0170</t>
  </si>
  <si>
    <t>VoteCal must allow authorized users to log the following items related to processing and fulfillment of a PVRDR: Date the event occurred Time the event occurred Free-form text note, averaging fifty (50) characters per PVRDR and scalable to one hundred (100) characters per PVRDR, of activities and events</t>
  </si>
  <si>
    <t>VoteCal must allow authorized users to log the following items related to processing and fulfillment of a PVRDR:
Date the event occurred
Time the event occurred
Free-form text note, averaging fifty (50) characters per PVRDR and scalable to one hundred (100) characters per PVRDR, of activities and events</t>
  </si>
  <si>
    <t>EMS allows authorized users to log the following items related to processing and fulfillment of a PVRDR:
Date the event occurred
Time the event occurred
Free-form text note, averaging fifty (50) characters per PVRDR and scalable to one hundred (100) characters per PVRDR, of activities and events</t>
  </si>
  <si>
    <t>RPT-4.01 Capture PVRDR Request
RPT-4.02 Request PVRDR Generation</t>
  </si>
  <si>
    <t>RequestPVRDRExtract</t>
  </si>
  <si>
    <t>E100</t>
  </si>
  <si>
    <t>Obsolete; duplicate of E099</t>
  </si>
  <si>
    <t>E101</t>
  </si>
  <si>
    <t>S22.3</t>
  </si>
  <si>
    <t>10604, 18198, CR48</t>
  </si>
  <si>
    <t>S0171</t>
  </si>
  <si>
    <t>VoteCal must provide authorized users with a method to select voter registration records for inclusion or exclusion in a PVRDR extract based on multiple criteria, with the ability to specify a range or list where applicable, including: County of residence; City of residence; Zip code(s); Home precinct; Political party affiliation; Current or historic date of registration; Age (before or after a specified date of birth, or within a specified range of dates of birth); Gender; Language preference; Voting participation history; and Political district (such as Congressional District, State Assembly District, County Supervisorial District, etc.).</t>
  </si>
  <si>
    <t>VoteCal must provide authorized users with a method to select voter registration records for inclusion or exclusion in a PVRDR extract based on multiple criteria, with the ability to specify a range or list where applicable, including: Voter Status,
County of residence;
City of residence;
Zip code(s);
Home precinct;
Political party affiliation;
Current or historic date of registration;
Age (before or after a specified date of birth, or within a specified range of dates of birth);
Gender;
Language preference;
Voting participation history; and
Political district (such as Congressional District, State Assembly District, County Supervisorial District, etc.).</t>
  </si>
  <si>
    <t>EMS provides authorized users with a method to select voter registration records for inclusion or exclusion in a PVRDR extract based on multiple criteria, with the ability to specify a range or list where applicable through a VoteCal integration service, including: Voter Status,
County of residence;
City of residence;
Zip code(s);
Home precinct;
Political party affiliation;
Current or historic date of registration;
Age (before or after a specified date of birth, or within a specified range of dates of birth);
Gender;
Language preference;
Voting participation history; and
Political district (such as Congressional District, State Assembly District, County Supervisorial District, etc.).</t>
  </si>
  <si>
    <t>E102</t>
  </si>
  <si>
    <t>VoteCal must provide authorized users with a method to select voter registration records for inclusion or exclusion in a PVRDR extract based on multiple criteria, with the ability to specify a range or list where applicable, including:
County of residence;
City of residence;
Zip code(s);
Home precinct;
Political party affiliation;
Current or historic date of registration;
Age (before or after a specified date of birth, or within a specified range of dates of birth);
Gender;
Language preference;
Voting participation history; and
Political district (such as Congressional District, State Assembly District, County Supervisorial District, etc.).</t>
  </si>
  <si>
    <t>Obsolete; accommodated by E101</t>
  </si>
  <si>
    <t>E103</t>
  </si>
  <si>
    <t>S23.1</t>
  </si>
  <si>
    <t>S0178</t>
  </si>
  <si>
    <t>VoteCal must provide authorized SOS administrators and authorized county users with a method to select voter registration records for inclusion or exclusion in a Jury Wheel extract based on multiple filtering criteria, with the ability to specify a range or list where applicable, including: County of residence; City of residence; Political district (such as Congressional District, State Assembly District; County Supervisorial District, local school district, etc.).</t>
  </si>
  <si>
    <t>VoteCal must provide authorized SOS administrators and authorized county users with a method to select voter registration records for inclusion or exclusion in a Jury Wheel extract based on multiple filtering criteria, with the ability to specify a range or list where applicable, including:
County of residence; 
City of residence;
District Code;
Political district (such as Congressional District, State Assembly District; County Supervisorial District, local school district, etc.).
(See Bidder’s Library, Calvoter and Calvalidator Data Standards, for current state and federal districts and associated codes.)</t>
  </si>
  <si>
    <t>EMS provides authorized county users with a method to select voter registration records for their county for inclusion or exclusion in a Jury Wheel Extract (JWE) based on multiple filtering criteria, with the ability to specify a range or list where applicable through a VoteCal integration service, including:
County of residence; 
City of residence;
District Code;
Political district (such as Congressional District, State Assembly District; County Supervisorial District, local school district, etc.).</t>
  </si>
  <si>
    <t>RPT-5.01 Generate Jury Wheel Extract</t>
  </si>
  <si>
    <t>JuryWheelIntgSvc</t>
  </si>
  <si>
    <t>E104</t>
  </si>
  <si>
    <t>S23.2</t>
  </si>
  <si>
    <t>S0179</t>
  </si>
  <si>
    <t>VoteCal must be able to further select records based on a formula that starts with the Nth record and selects every Mth record thereafter, where “N” and “M” are variables provided by an authorized administrator (e.g., select every 39th record after record #17).</t>
  </si>
  <si>
    <t>VoteCal must be able to further select records based on a formula that starts with the Nth record and selects every Mth record thereafter, where “N” and “M” are variables provided by  an authorized administrator (e.g., select every 39th record after record #17).</t>
  </si>
  <si>
    <t>VoteCal selects (JWE) records based on a formula that starts with the Nth record and selects every Mth record thereafter, where “N” and “M” are variables provided by  an authorized administrator (e.g., select every 39th record after record #17). EMS provides an authorized administrator the ability to provide a value for "N" and "M" through a VoteCal integration service.</t>
  </si>
  <si>
    <t>RequestJWExtract</t>
  </si>
  <si>
    <t>E166</t>
  </si>
  <si>
    <t>Obsolete; accommodated by E104</t>
  </si>
  <si>
    <t>E105</t>
  </si>
  <si>
    <t>S25.1</t>
  </si>
  <si>
    <t>S0194</t>
  </si>
  <si>
    <t>VoteCal must capture and store information related to SOS issuance of blank voter registration affidavits to an individual or organization and returns of blank affidavits to SOS, including: The name and contact information for the person who requested the affidavits; The name of the requesting organization if any; The date of issuance of blank affidavits; The date of edit or correction to a record of issuance of blank affidavits; The date of return of blank affidavits from a prior issuance; and The number range of affidavits issued or returned.</t>
  </si>
  <si>
    <t>VoteCal must capture and store information related to SOS issuance of blank voter registration affidavits to an individual or organization and returns of blank affidavits to SOS, including:
The name and contact information for the person who requested the affidavits;
The name of the requesting organization if any;
The date of issuance of blank affidavits;
The date of edit or correction to a record of issuance of blank affidavits;
The date of return of blank affidavits from a prior issuance; and 
The number range of affidavits issued or returned.</t>
  </si>
  <si>
    <t>EMS uses a VoteCal integration service to receive information related to SOS issuance of blank voter registration affidavits to an individual or organization and returns of blank affidavits to SOS, including:
The name and contact information for the person who requested the affidavits;
The name of the requesting organization if any;
The date of issuance of blank affidavits;
The date of edit or correction to a record of issuance of blank affidavits;
The date of return of blank affidavits from a prior issuance; and 
The number range of affidavits issued or returned.</t>
  </si>
  <si>
    <t>VR-3.01 Process Affidavits</t>
  </si>
  <si>
    <t>E106</t>
  </si>
  <si>
    <t>S25.2</t>
  </si>
  <si>
    <t>S0195</t>
  </si>
  <si>
    <t>VoteCal must capture and store data from the EMS regarding county issuance of blank voter registration affidavits to an individual or organization and return of blank affidavits to the county, including: The name and contact information for the person who requested the affidavits; The name of the requesting organization if any; The date of issuance of blank affidavits; The date of edit or correction to a record of issuance of blank affidavits; The date of return of blank affidavits from a prior issuance; and The number range of affidavits issued or returned.</t>
  </si>
  <si>
    <t>VoteCal must capture and store data from the EMS regarding county issuance of blank voter registration affidavits to an individual or organization and return of blank affidavits to the county, including:
The name and contact information for the person who requested the affidavits;
The name of the requesting organization if any;
The date of issuance of blank affidavits;
The date of edit or correction to a record of issuance of blank affidavits;
The date of return of blank affidavits from a prior issuance; and 
The number range of affidavits issued or returned.</t>
  </si>
  <si>
    <t>EMS uses a VoteCal integration service to send to VoteCal data regarding county issuance of blank voter registration affidavits to an individual or organization and return of blank affidavits to the county, including:
The name and contact information for the person who requested the affidavits;
The name of the requesting organization if any;
The date of issuance of blank affidavits;
The date of edit or correction to a record of issuance of blank affidavits;
The date of return of blank affidavits from a prior issuance; and 
The number range of affidavits issued or returned.</t>
  </si>
  <si>
    <t>ProcessBlankAffidavit</t>
  </si>
  <si>
    <t>E107</t>
  </si>
  <si>
    <t>S25.3</t>
  </si>
  <si>
    <t>S0196</t>
  </si>
  <si>
    <t>VoteCal must enable an authorized user to input a specific affidavit number or a range of affidavit numbers and retrieve the individual(s) or organization(s) to which the affidavit(s) was/were issued.</t>
  </si>
  <si>
    <t xml:space="preserve">VoteCal must enable an authorized user to input a specific affidavit number or a range of affidavit numbers and retrieve the individual(s) or organization(s) to which the affidavit(s) was/were issued.  </t>
  </si>
  <si>
    <t xml:space="preserve">EMS requests through a VoteCal integration service a specific affidavit number or a range of affidavit numbers and receives the individual(s) or organization(s) to which the affidavit(s) was/were issued.  </t>
  </si>
  <si>
    <t>SearchBlankAffidavits</t>
  </si>
  <si>
    <t>E108</t>
  </si>
  <si>
    <t>S25.4</t>
  </si>
  <si>
    <t>S0197</t>
  </si>
  <si>
    <t>VoteCal must, upon authorized user’s input of a specific affidavit number or a range of affidavit numbers, display all voter registration records that were created or updated based on each affidavit, including the data described in these requirements for each voter registration record.</t>
  </si>
  <si>
    <t>VoteCal must, upon authorized user’s input of a specific affidavit number or a range of affidavit numbers, display all voter registration records that were created or updated based on each affidavit, including the data described in requirement S3.2.2 for each voter registration record.</t>
  </si>
  <si>
    <t>EMS, upon authorized user’s input of a specific affidavit number or a range of affidavit numbers, displays voter registration records that were created or updated based on each affidavit, including the data described in these requirements for each voter registration record.</t>
  </si>
  <si>
    <t>E109</t>
  </si>
  <si>
    <t>T1.2</t>
  </si>
  <si>
    <t>VoteCal access must provide a security function that allows the establishment of user roles and allows authorized SOS administrators to define the specific functions that can be performed by users assigned to each role.</t>
  </si>
  <si>
    <t>EMS communicates with VoteCal using a security credential provided by, and managed by, an authorized SOS VoteCal user or administrator.</t>
  </si>
  <si>
    <t>ALL</t>
  </si>
  <si>
    <t>E110</t>
  </si>
  <si>
    <t>E111</t>
  </si>
  <si>
    <t>T1.7</t>
  </si>
  <si>
    <t>T0007</t>
  </si>
  <si>
    <t>VoteCal must be designed and implemented to ensure that no VoteCal system component or combination of components will allow or facilitate access from one county environment to another or from non-VoteCal portions of the SOS environment to any county.</t>
  </si>
  <si>
    <t>E112</t>
  </si>
  <si>
    <t>T4.9</t>
  </si>
  <si>
    <t>T0032</t>
  </si>
  <si>
    <t>VoteCal must complete List Maintenance Record Matching, automatic cancellation of voter records, and sending electronic notices to counties for CDPH Death Data and CDCR Felon Data within twenty-four (24) hours of availability of external CDPH or CDCR data files, as measured at the SOS LAN/WAN boundary located at the SOS Sacramento office, concurrent with meeting all Capacity requirements.</t>
  </si>
  <si>
    <t>VoteCal must complete List Maintenance Record Matching, automatic cancellation of voter records, and sending electronic notices to counties for CDPH Death Data and CDCR Felon Data within twenty-four (24) hours of availability of external CDPH or CDCR data files, as measured at the SOS LAN/WAN boundary located at the SOS Sacramento office, concurrent with meeting all T3: System Availability and Backup/Recovery and T4: Performance and Capacity requirements of this RFP.</t>
  </si>
  <si>
    <t>LM-2 CDHP Decease Voter Matching</t>
  </si>
  <si>
    <t>E113</t>
  </si>
  <si>
    <t>T4.10</t>
  </si>
  <si>
    <t>T0033</t>
  </si>
  <si>
    <t>VoteCal must complete List Maintenance Record Matching, automatic merging of voter records, and sending electronic notices to counties for statewide Duplicate Identification within twenty-four (24) hours from the start of scheduled processing, as measured at the SOS LAN/WAN boundary located at the SOS Sacramento office, concurrent with meeting all System Availability and Backup/Recovery and Capacity requirements.</t>
  </si>
  <si>
    <t>VoteCal must complete List Maintenance Record Matching, automatic merging of voter records, and sending electronic notices to counties for statewide Duplicate Identification within twenty-four (24) hours from the start of scheduled processing, as measured at the SOS LAN/WAN boundary located at the SOS Sacramento office, concurrent with meeting all T3: System Availability and Backup/Recovery and T4: Performance and Capacity requirements of this RFP.</t>
  </si>
  <si>
    <t>LM-4 List Maintenance - Duplicate Voter Matching</t>
  </si>
  <si>
    <t>E114</t>
  </si>
  <si>
    <t>T4.11</t>
  </si>
  <si>
    <t>T0034</t>
  </si>
  <si>
    <t>VoteCal must complete each county-initiated addition of or update to a voter registration record – including completing the ID verification process described in Registration Processing and ID Verification, checking for existing record with same ID in VoteCal, applying all data validation rules and business rules, and sending electronic notice to the county - within ten (10) seconds of receipt of the initiating county transaction, as measured at the SOS LAN/WAN boundary located at the SOS Sacramento office, concurrent with meeting all System Availability and Backup/Recovery and Performance and Capacity requirements of this RFP.</t>
  </si>
  <si>
    <t xml:space="preserve">VoteCal must complete each county-initiated addition of or update to a voter registration record – including completing the ID verification  process described in S4: Registration Processing and S5: ID Verification, checking for existing record with same ID in VoteCal, applying all data validation rules and business rules, and sending electronic notice to the county - within ten (10) seconds of receipt of the initiating county transaction, as measured at the SOS LAN/WAN boundary located at the SOS Sacramento office, concurrent with meeting all T3: System Availability and Backup/Recovery and T4: Performance and Capacity requirements of this RFP. </t>
  </si>
  <si>
    <t>VR-1 Voter Registration - Registration</t>
  </si>
  <si>
    <t>E115</t>
  </si>
  <si>
    <t>T4.11.1</t>
  </si>
  <si>
    <t>T0035</t>
  </si>
  <si>
    <t>T0035 – VoteCal must complete each addition of or update to a voter registration record initiated through the public access website – including ID verification, checking for existing registration record with the same ID in VoteCal, applying all validation rules and business rules, and sending electronic notice to the county – no more than ten (10) seconds aggregated time after receipt of the website user’s information, as measured at the SOS WAN/LAN boundary located at the SOS Sacramento office, concurrent with meeting all System Availability and Backup/Recovery and Performance and Capacity requirements.</t>
  </si>
  <si>
    <t>VoteCal must complete each addition of or update to a voter registration record initiated through the public access website – including ID verification, checking for existing registration record with the same ID in VoteCal, applying all validation rules and business rules, and sending electronic notice to the county – no more than ten (10) seconds aggregated time after receipt of the website user’s information, as measured at the SOS WAN/LAN boundary located at the SOS Sacramento office, concurrent with meeting all T3: System Availability and Backup/Recovery and T4: Performance and Capacity requirements of this RFP.</t>
  </si>
  <si>
    <t>OL-5 Online Voter Registration</t>
  </si>
  <si>
    <t>E116</t>
  </si>
  <si>
    <t>T4.13</t>
  </si>
  <si>
    <t>T0042</t>
  </si>
  <si>
    <t xml:space="preserve">VoteCal must complete processing of DMV COA data, including automatic updates to voter records and sending data to counties, within twenty-four (24) hours of the availability of DMV COA data, as measured at the SOS LAN/WAN boundary located at the SOS Sacramento office, concurrent with meeting all System Availability and Backup/Recovery and Capacity requirements.
</t>
  </si>
  <si>
    <t>VoteCal must complete execution and return all results from a synchronization check between VoteCal and EMS within five (5) minutes for each one million (1,000,000) records checked, as measured at the SOS LAN/WAN boundary located at the SOS Sacramento office, concurrent with meeting all T3: System Availability and Backup/Recovery and T4: Performance and Capacity requirements of this RFP.</t>
  </si>
  <si>
    <t>QM-3 EMS Synchronization</t>
  </si>
  <si>
    <t>E117</t>
  </si>
  <si>
    <t>T4.15</t>
  </si>
  <si>
    <t>T0044</t>
  </si>
  <si>
    <t>VoteCal must process NCOA matching results – including import of NCOA data, evaluation of NCOA results, and transmittal of required electronic notices to counties – at a rate of one million (1,000,000) records per five (5) minutes from NCOA data availability in the VoteCal system, concurrent with meeting all System Availability and Backup/Recovery and Capacity requirements.</t>
  </si>
  <si>
    <t>VoteCal must complete processing of NCOA matching results – including import of NCOA data, evaluation of NCOA results, and transmittal of required electronic notices to counties – within five (5) minutes of NCOA data availability for each one million (1,000,000) records available, as measured at the SOS LAN/WAN boundary located at the SOS Sacramento office, concurrent with meeting all T3: System Availability and Backup/Recovery and T4: Performance and Capacity requirements of this RFP.</t>
  </si>
  <si>
    <t>LM-6 Residency Confirm Postcards</t>
  </si>
  <si>
    <t>E118</t>
  </si>
  <si>
    <t>T4.18.2</t>
  </si>
  <si>
    <t>T0048</t>
  </si>
  <si>
    <t>If any search for registrants that does not use either the UID or a combination of individually identifiable fields as criteria does not complete within ten (10) seconds, VoteCal must terminate the search and send a message to the user that the query was terminated and should be revised to be more efficient.</t>
  </si>
  <si>
    <t>E119</t>
  </si>
  <si>
    <t>T6.2</t>
  </si>
  <si>
    <t>T0054</t>
  </si>
  <si>
    <t>VoteCal must utilize the SOS network wide-area-network (WAN) for connectivity between the central site, county nodes, and other interfaces. Team CGI must propose any changes required to WAN Hardware, Software or configuration management components and provide for maintenance of WAN changes at its own expense through Phase VII – First Year Operations and Close-out and for any subsequent years of optional VoteCal Hardware and Software M&amp;O extensions. Any new Hardware and/or Software must be specified in the SOS documents titled Exhibits VI.3 through VI.5 and included in the appropriate VoteCal System Hardware and Software cost tables.</t>
  </si>
  <si>
    <t>VoteCal must utilize the SOS network wide-area-network (WAN) for connectivity between the central site, county nodes, and other interfaces.  The Bidder’s VoteCal solution must propose any changes required to WAN Hardware, Software or configuration management components.  If awarded the Contract, the Bidder must supply any WAN-related Hardware and Software changes and provide for maintenance of WAN changes at its own expense through Phase VII – First Year Operations and Close-out and for any subsequent years of optional VoteCal Hardware and Software M&amp;O extensions permitted by this procurement subject to the roles and responsibilities defined in requirement T6.4. See Attachment 1 – Statement of Work Section 6.i for information about SOS’ intention to extend the WAN to the Contractor’s location and to each of three (3) EMS vendor locations.
Note: Any new Hardware and/or Software the Bidder proposes in response to this requirement must be specified in the corresponding product lists in Exhibits VI.3 through VI.5 (see this Section’s Exhibits) and included in the appropriate VoteCal System Hardware and Software cost tables (see Tables VII.1, VII. 2, and VII.3 in Section VII – Cost Tables).
[See the document entitled Secretary of State Infrastructure Overview (updated July 2012) located within the VoteCal Bidder’s Library via the SOS Infrastructure Overview link for general information on the SOS Data Center’s physical facilities and operating parameters (http://www.sos.ca.gov/elections/votecal/bidders-library/doc-specific-reference-rfp.htm)]</t>
  </si>
  <si>
    <t>EMS utilizes the SOS network wide-area-network (WAN) for connectivity between the central site, county nodes, and other interfaces.</t>
  </si>
  <si>
    <t>Integration Service Connectivity</t>
  </si>
  <si>
    <t>E125</t>
  </si>
  <si>
    <t>EMS supports accessibility to VoteCal by the EMS through connections from the SOS Multiprotocol Label Switch (MPLS) network.</t>
  </si>
  <si>
    <t>E126</t>
  </si>
  <si>
    <t>Multiple</t>
  </si>
  <si>
    <t>E127</t>
  </si>
  <si>
    <t>S1.7</t>
  </si>
  <si>
    <t>S0007</t>
  </si>
  <si>
    <t>VoteCal must provide the capability for authorized SOS administrators to search, query and track electronic notices that have been sent to counties. Search, sort, filter and grouping criteria must include county or jurisdiction, notice type, status (resolved or unresolved) and date or date range for notice.</t>
  </si>
  <si>
    <t xml:space="preserve">EMS provides the capability for authorized county users to search, query and track electronic notices that have been received from VoteCal. </t>
  </si>
  <si>
    <t>QM-1.01 Send Message
QM-1.02 Receive Message</t>
  </si>
  <si>
    <t>E128</t>
  </si>
  <si>
    <t>S10.6</t>
  </si>
  <si>
    <t>S0121</t>
  </si>
  <si>
    <t>VoteCal must apply authorized county users’ determinations of validity of potential matches and change voter status, if appropriate, according to configurable business rules.</t>
  </si>
  <si>
    <t>VoteCal must apply authorized county users’ determinations of validity of potential matches and change voter status, if appropriate, according to configurable business rules (Documentation of currently known business rules is available in the Bidder’s Library, Current Business Rules.)</t>
  </si>
  <si>
    <t>EMS electronically sends to VoteCal authorized county users’ determinations of validity of potential matches.</t>
  </si>
  <si>
    <t>E129</t>
  </si>
  <si>
    <t>S11.3</t>
  </si>
  <si>
    <t>S0126</t>
  </si>
  <si>
    <t>For matches with new CDCR records that meet or exceed the established confidence threshold, VoteCal must automatically: Change the status of the voter’s registration in accordance with configurable business rules; and Record the basis for that change in the voter’s activity record.</t>
  </si>
  <si>
    <t>For matches with new CDCR records that meet or exceed the established confidence threshold, VoteCal must automatically: 
Change the status of the voter’s registration in accordance with configurable business rules (documentation of current business rules is available in the Bidder’s Library); and 
Record the basis for that change in the voter’s activity record.</t>
  </si>
  <si>
    <t>Through a VoteCal integration service, EMS receives an electronic notice of matches within the county with new CDCR records that meet or exceed the established confidence threshold, and for which VoteCal changes the status of the voter’s registration.</t>
  </si>
  <si>
    <t xml:space="preserve">QM-1.01 Send Message
QM-1.02 Receive Message
QM-4.01 Capture Voter Activity Log
</t>
  </si>
  <si>
    <t>E130</t>
  </si>
  <si>
    <t>S12.2</t>
  </si>
  <si>
    <t>S0133</t>
  </si>
  <si>
    <t>VoteCal must automatically merge voter registration records and assign the voter to the appropriate county when duplicate records are identified based on match criteria sets that meet or exceed the established confidence threshold.</t>
  </si>
  <si>
    <t xml:space="preserve">VoteCal must automatically merge voter registration records and assign the voter to the appropriate county when duplicate records are identified based on match criteria sets that meet or exceed the established confidence threshold. </t>
  </si>
  <si>
    <t>Through a VoteCal integration service, EMS receives an electronic notice of voter registration data within the county that VoteCal has merged voter registration records and assigned a voter to the appropriate county when duplicate records are identified based on match criteria sets that meet or exceed the established confidence threshold.</t>
  </si>
  <si>
    <t>E131</t>
  </si>
  <si>
    <t>S13.5</t>
  </si>
  <si>
    <t>S0141</t>
  </si>
  <si>
    <t>When an NCOA address update has been determined to be valid where a voter has a forwarding address in the same county, VoteCal must automatically: Update the (residence or mailing) address of the registrant; Note in the activity history for that registrant that the record was updated because of NCOA match; and Flag the record for automatic generation and mailing of a Change of Address Notice (CAN) in accordance with EC §2225.</t>
  </si>
  <si>
    <t>When an NCOA address update has been determined to be valid where a voter has a forwarding address in the same county, VoteCal must automatically: 
Update the (residence or mailing) address of the registrant; 
Note in the activity history for that registrant that the record was updated because of NCOA match; and
Flag the record for automatic generation and mailing of a Change of Address Notice (CAN) in accordance with EC §2225.</t>
  </si>
  <si>
    <t xml:space="preserve">Through a VoteCal integration service, EMS receives an electronic notice of voter registration data within the county when an NCOA address update has been determined to be valid where a voter has a forwarding address in the same county and that VoteCal has updated the (residence or mailing) address of the registrant. </t>
  </si>
  <si>
    <t>E132</t>
  </si>
  <si>
    <t>S13.6</t>
  </si>
  <si>
    <t>S0142</t>
  </si>
  <si>
    <t>When an NCOA address update has been determined to be valid where the voter has a forwarding address in a different California county or outside the State, VoteCal must automatically: Determine the status of the registrant in accordance with configurable business rules; Note in the activity history for that registrant that the record was updated because of NCOA match; and Flag the record for automatic generation and mailing of a CAN in accordance with EC §2225.</t>
  </si>
  <si>
    <t>When an NCOA address update has been determined to be valid where the voter has a forwarding address in a different California county or outside the State, VoteCal must automatically:
Determine the status of the registrant in accordance with configurable business rules (documentation of current business rules is available in the Bidder’s Library); 
Note in the activity history for that registrant that the record was updated because of NCOA match; and 
Flag the record for automatic generation and mailing of a CAN in accordance with EC §2225.</t>
  </si>
  <si>
    <t>Through a VoteCal integration service, EMS receives an electronic notice of voter registration data within the county when an NCOA address update has been determined to be valid where the voter has a forwarding address in a different California county or outside the State.</t>
  </si>
  <si>
    <t>E133</t>
  </si>
  <si>
    <t>S13.7</t>
  </si>
  <si>
    <t>S0143</t>
  </si>
  <si>
    <t>When an NCOA address update has been determined to be valid where the voter has no forwarding address, VoteCal must automatically: Determine the status of the registrant in accordance with configurable business rules; Note in the activity history for that registrant that the record was updated because of NCOA match; and Flag the record for automatic generation and mailing of a CAN in accordance with EC §2225.</t>
  </si>
  <si>
    <t>When an NCOA address update has been determined to be valid where the voter has no forwarding address, VoteCal must automatically:
Determine the status of the registrant in accordance with configurable business rules (documentation of current business rules is available in the Bidder’s Library); 
Note in the activity history for that registrant that the record was updated because of NCOA match; and
Flag the record for automatic generation and mailing of a CAN in accordance with EC §2225.</t>
  </si>
  <si>
    <t>Through a VoteCal integration service, EMS receives an electronic notice of voter registration data within the county when an NCOA address update has been determined to be valid where the voter has no forwarding address.</t>
  </si>
  <si>
    <t>E134</t>
  </si>
  <si>
    <t>S14.1</t>
  </si>
  <si>
    <t>S0144</t>
  </si>
  <si>
    <t>VoteCal must provide the ability to automatically generate a data extract of all required information in any or all counties on a batch basis so that RCPs and ARCPs can be printed by the State through a third-party mailing house. VoteCal must exclude records for voters as per Election Code EC2222-2226.</t>
  </si>
  <si>
    <t>VoteCal must provide the ability to automatically generate a data extract of all required information in any or all counties on a batch basis so that RCPs and ARCPs can be printed by the State through a third-party mailing house. VoteCal must exclude records for voters who have voted within the previous X months where X is configurable.</t>
  </si>
  <si>
    <t xml:space="preserve">Through a VoteCal integration service, EMS receives an electronic notice of voter registration data that VoteCal has included a set of county voters in a  data extract so that RCPs and ARCPs can be printed by the State through a third-party mailing house. </t>
  </si>
  <si>
    <t>E135</t>
  </si>
  <si>
    <t>S15.1</t>
  </si>
  <si>
    <t>S0145</t>
  </si>
  <si>
    <t>VoteCal must provide the ability for authorized SOS administrators to generate a data extract, based on the applicable mailing address for each voter, of all required information for one or more counties across the State so that CANs may be printed by the State through a third-party mailing house.</t>
  </si>
  <si>
    <t xml:space="preserve">Through a VoteCal integration service, EMS receives an electronic notice of voter registration data that VoteCal has included a set of county voters in a data extract, based on the applicable mailing address for each voter so that CANs may be printed by the  State through a third-party mailing house.  
</t>
  </si>
  <si>
    <t>E136</t>
  </si>
  <si>
    <t>S15.2</t>
  </si>
  <si>
    <t>S0146</t>
  </si>
  <si>
    <t>In accordance with EC §2225, subsections (b), (c) and (d), VoteCal must determine for each voter record the appropriate CAN notice.</t>
  </si>
  <si>
    <t xml:space="preserve">In accordance with EC §2225, subsections (b), (c) and (d), VoteCal must determine for each voter record the appropriate CAN notice.  </t>
  </si>
  <si>
    <r>
      <t xml:space="preserve">Through a VoteCal integration service, EMS receives and sends electronic notice of voter registration data In accordance with EC §2225, subsections (b), (c) and (d), such that VoteCal will be able to determine for each voter record the appropriate CAN notice. </t>
    </r>
    <r>
      <rPr>
        <strike/>
        <sz val="11"/>
        <color theme="1"/>
        <rFont val="Arial"/>
        <family val="2"/>
      </rPr>
      <t xml:space="preserve">
</t>
    </r>
    <r>
      <rPr>
        <sz val="11"/>
        <color theme="1"/>
        <rFont val="Calibri"/>
        <family val="2"/>
        <scheme val="minor"/>
      </rPr>
      <t/>
    </r>
  </si>
  <si>
    <t>E137</t>
  </si>
  <si>
    <t>S2.31</t>
  </si>
  <si>
    <t>S0053</t>
  </si>
  <si>
    <t>VoteCal must capture and store the legal basis for which a voter qualifies as confidential (e.g., “court ordered,” “victim of domestic violence,” and “public safety officer”) based on user-defined codes that can be defined and modified by SOS authorized administrators.</t>
  </si>
  <si>
    <t>Through a VoteCal integration service, EMS sends the legal basis for which a voter qualifies as confidential (e.g., “court ordered,” “victim of domestic violence,” and “public safety officer”) based on user-defined codes defined and modified by SOS.</t>
  </si>
  <si>
    <t>E138</t>
  </si>
  <si>
    <t>S2.32</t>
  </si>
  <si>
    <t>S0054</t>
  </si>
  <si>
    <t>VoteCal must capture and store the date of application for confidential status under EC §2166.7 and other applicable state and federal law.</t>
  </si>
  <si>
    <t xml:space="preserve">VoteCal must capture and store the date of application for confidential status under EC §2166.7 and other applicable state and federal law. </t>
  </si>
  <si>
    <t xml:space="preserve">Through a VoteCal integration service, EMS sends the date of application for confidential status under EC §2166.7 and other applicable state and federal law. </t>
  </si>
  <si>
    <t>E139</t>
  </si>
  <si>
    <t>S2.32.1</t>
  </si>
  <si>
    <t>S0055</t>
  </si>
  <si>
    <t>VoteCal must provide the capability to automatically remove confidential status at the conclusion of a time period that is configurable by an authorized administrator, based on business rules. (See Bidder’s Library, Current Business Rules, for currently known business rules.)</t>
  </si>
  <si>
    <t>E140</t>
  </si>
  <si>
    <t>S21.1</t>
  </si>
  <si>
    <t>S0165</t>
  </si>
  <si>
    <t>VoteCal must generate State “ballot pamphlet” or Voter Information Guide (VIG) mailing lists of registered voters eligible to vote in an upcoming election that meets the established specifications for this mailing list. (Refer to the Bidder’s Library for current mailing list specification.)</t>
  </si>
  <si>
    <t>EMS receives electronic notice of voter registration data that VoteCal has included a set of voters in a data extract to generate State “ballot pamphlet” or Voter Information Guide (VIG) mailing lists of registered voters eligible to vote in an upcoming election that meets the established specifications for this mailing list.</t>
  </si>
  <si>
    <t>E141</t>
  </si>
  <si>
    <t>S3.2.1</t>
  </si>
  <si>
    <t>S0062</t>
  </si>
  <si>
    <t>VoteCal must support calculation and production of the following summary statistics for ROR component reports: Registration By County Registration By Political Bodies Attempting To Qualify Registration By Congressional District Registration By Senate District Registration By Assembly District Registration By Board of Equalization District Registration By County Supervisorial District Registration By Political Subdivision By County (See Bidder’s Library, Example Report of Registration, for examples of ROR components.)</t>
  </si>
  <si>
    <t>In response to a search executed for research or list maintenance purposes, VoteCal must return all high-confidence matches and all potential matches that exceed the minimum matching threshold (See S9: Record Matching and Merging).</t>
  </si>
  <si>
    <t>E142</t>
  </si>
  <si>
    <t>S4.10.1</t>
  </si>
  <si>
    <t>S0075</t>
  </si>
  <si>
    <t>When a county submits a change in status of a voter’s registration to “cancelled” or “inactive” based on information received locally within the county, VoteCal must automatically accept the change in status and the county-supplied reason for the change. (See Bidder’s Library, Current Business Rules, for currently known rules pertaining to cancellation or inactivation of voter registration.)</t>
  </si>
  <si>
    <t>When a county submits a change in status of a voter’s registration to “cancelled” or “inactive” based on information received locally within the county, VoteCal must automatically accept the change in status and the county-supplied reason for the change.  (See Bidder’s Library, Current Business Rules, for currently known rules pertaining to cancellation or inactivation of voter registration.)</t>
  </si>
  <si>
    <t xml:space="preserve">When a county submits a change in status of a voter’s registration to “cancelled” or “inactive” based on information received locally within the county, EMS sends through a VoteCal integration service the change in status and the county-supplied reason for the change. </t>
  </si>
  <si>
    <t>E143</t>
  </si>
  <si>
    <t>S4.7</t>
  </si>
  <si>
    <t>S0071</t>
  </si>
  <si>
    <t>If VoteCal finds a single, high-confidence match of an existing voter record with the submitted record, VoteCal must update the existing voter registration record with information from the submitted record. (See S9: Record Matching and Merging concerning merge and match requirements.)</t>
  </si>
  <si>
    <t>If VoteCal finds a single, high-confidence match of an existing voter record with the submitted record, VoteCal must update the existing voter registration record with information from the submitted record.  (See S9: Record Matching and Merging concerning merge and match requirements.)</t>
  </si>
  <si>
    <t>E144</t>
  </si>
  <si>
    <t>S4.8</t>
  </si>
  <si>
    <t>S0072</t>
  </si>
  <si>
    <t>If VoteCal cannot find a single, high-confidence match based solely on single high confidence match criteria of an existing voter registration record with the submitted registration record, VoteCal must create a new record for the voter.</t>
  </si>
  <si>
    <t>If VoteCal cannot find a single, high-confidence match based solely on UID of an existing voter registration record with the submitted registration record, VoteCal must create a new record for the voter.</t>
  </si>
  <si>
    <t>E145</t>
  </si>
  <si>
    <t>S5.11</t>
  </si>
  <si>
    <t>S0090</t>
  </si>
  <si>
    <t>VoteCal must allow an authorized SOS administrator to control the display of public access website data on voters’ eligibility to vote in an upcoming election, voting precinct assignment, and polling place assignment for an election.</t>
  </si>
  <si>
    <t>When ID verification cannot be completed at time of VoteCal receipt of the transaction, the record must be saved with a generated UID.  VoteCal must automatically retry an incomplete ID verification, and if a CDL/ID or SSN4 is verified for the record, VoteCal must:
Reassign an appropriate UID to the voter registration record; and
Identify any potential pre-existing records for that voter and provide electronic notice of the potential match to the county of the pre-existing record(s).</t>
  </si>
  <si>
    <t>E146</t>
  </si>
  <si>
    <t>S5.12</t>
  </si>
  <si>
    <t>S0091</t>
  </si>
  <si>
    <t>The data that are accessible and queried through the VoteCal public access website must not change during a user’s execution of a query.</t>
  </si>
  <si>
    <t>VoteCal must receive digitized signature images from the DMV.</t>
  </si>
  <si>
    <t>EMS receives digitized signature images from VoteCal through a VoteCal integration service  which were received from the DMV.</t>
  </si>
  <si>
    <t>E147</t>
  </si>
  <si>
    <t>S5.8</t>
  </si>
  <si>
    <t>S0087</t>
  </si>
  <si>
    <t>VoteCal must automatically generate a unique ID (UID) for the record based upon an SOS-approved algorithm for SSN4-based UIDs if: The IDV verifies the SSN4 as a single exact match or multiple exact match; and The IDV does not identify a CDL/ID as a single exact match when no CDL/ID was provided. (Refer to the Bidder’s Library, Calvoter and Calvalidator Data Standards, for more detailed information on the current SOS-approved algorithm.)</t>
  </si>
  <si>
    <t>VoteCal must automatically generate a unique ID (UID) for the record based upon an SOS-approved algorithm for SSN4-based UIDs if:
The IDV verifies the SSN4 as a single exact match or multiple exact match; and
The IDV does not identify a CDL/ID as a single exact match when no CDL/ID was provided.
(Refer to the Bidder’s Library, Calvoter and Calvalidator Data Standards, for more detailed information on the current SOS-approved algorithm.)</t>
  </si>
  <si>
    <t>EMS receives electronic notices and update a voter record when VoteCal automatically generates a unique ID (UID) for the record based upon an SOS-approved algorithm for SSN4-based UIDs  if:
The IDV verifies the SSN4 as a single exact match or multiple exact match; and
The IDV does not identify a CDL/ID as a single exact match when no CDL/ID was provided.</t>
  </si>
  <si>
    <t>E148</t>
  </si>
  <si>
    <t>S5.9</t>
  </si>
  <si>
    <t>S0088</t>
  </si>
  <si>
    <t>VoteCal must automatically generate a unique ID (UID) for the record based upon an SOS-approved algorithm, if the IDV is unable to either match the provided CDL/ID or SSN4 or identify a single exact match to a CDL/ID. (Refer to the Bidder’s Library, Calvoter and Calvalidator Data Standards, for more detailed information on the current SOS-approved algorithm.)</t>
  </si>
  <si>
    <t xml:space="preserve">EMS receives electronic notices and update a voter record when VoteCal  automatically generates a unique ID (UID) for the record based upon an SOS-approved algorithm, if the IDV is unable to either match the provided CDL/ID or SSN4 or identify a single exact match to a CDL/ID. </t>
  </si>
  <si>
    <t>E149</t>
  </si>
  <si>
    <t>S6.10</t>
  </si>
  <si>
    <t>S0101</t>
  </si>
  <si>
    <t>VoteCal must generate a data extract of addresses for unmatched DMV COA transactions so that voter registration cards can be printed by the State through a third-party mailing house.</t>
  </si>
  <si>
    <t>EMS accepts an electronic notice regarding non-matched DMV COA transactions.</t>
  </si>
  <si>
    <t>E150</t>
  </si>
  <si>
    <t>S6.3</t>
  </si>
  <si>
    <t>S0094</t>
  </si>
  <si>
    <t>For matches of DMV COA transactions against existing voter registration records that meet or exceed the established confidence threshold, VoteCal must automatically: Update the existing voter registration record with the new voter registration data received from DMV; and Update the voter activity history with the basis for registration changes.</t>
  </si>
  <si>
    <t>For matches of DMV COA transactions against existing voter registration records that meet or exceed the established confidence threshold, VoteCal must automatically:
Update the existing voter registration record with the new voter registration data received from DMV; and
Update the voter activity history with the basis for registration changes.</t>
  </si>
  <si>
    <t>EMS receives electronic notices from VoteCal and updates the voter record for matches of DMV COA transactions against existing voter registration records in VoteCal that meet or exceed the established confidence threshold, and that VoteCal has automatically:
Updated the existing voter registration record with the new voter registration data received from DMV; and
Updated the voter activity history with the basis for registration changes.</t>
  </si>
  <si>
    <t>LM-1.05 Un-Match DMV COA
LM-1.02 Process DMV COA Data (added as A/S believe this is the correct use case xref, and the 1.05 is not correct.)</t>
  </si>
  <si>
    <t>E151</t>
  </si>
  <si>
    <t>S6.5</t>
  </si>
  <si>
    <t>S0096</t>
  </si>
  <si>
    <t>When a county verifies that a pre-existing voter registration record matches the DMV COA transaction, VoteCal must: Record that information in the voter activity history of the matched voter; and Update the existing voter registration record with the new voter registration data received from DMV.</t>
  </si>
  <si>
    <t>When a county verifies that a pre-existing voter registration record matches the DMV COA transaction, VoteCal must:
Record that information, including the basis for determination, in the voter activity history of the matched voter; and
Update the existing voter registration record with the new voter registration data received from DMV.</t>
  </si>
  <si>
    <t>When a county verifies that a pre-existing voter registration record matches the DMV COA transaction, EMS sends electronic notice to VoteCal,  including the basis for determination.</t>
  </si>
  <si>
    <t>LM-1.05 Un-Match DMV COA
LM-1.03 EMS Responds to DMV COA Message (added as A/S believe this is the correct use case xref, and the 1.05 is not correct.)</t>
  </si>
  <si>
    <t>E152</t>
  </si>
  <si>
    <t>S6.6</t>
  </si>
  <si>
    <t>S0097</t>
  </si>
  <si>
    <t>If a county determines that the potential match of DMV COA transaction to a pre-existing voter registration record is not valid, VoteCal must record the determination that the DMV COA transaction was not associated with the record and the basis for that determination.</t>
  </si>
  <si>
    <t>If a county determines that the potential match of DMV COA transaction to a pre-existing voter registration record is not valid, EMS electronically sends the determination that the DMV COA transaction was not associated with the record and the basis for that determination.</t>
  </si>
  <si>
    <t>E153</t>
  </si>
  <si>
    <t>S7.1</t>
  </si>
  <si>
    <t>S0102</t>
  </si>
  <si>
    <t>VoteCal must have the capability to generate a data extract, based on the applicable mailing address for each voter, of all required VNC information across the State so that VNCs can be printed by the State through a third-party mailing house.</t>
  </si>
  <si>
    <t>E154</t>
  </si>
  <si>
    <t>S7.2</t>
  </si>
  <si>
    <t>S0103</t>
  </si>
  <si>
    <t>VoteCal must indicate in the voter record the date that the record was included in a data extract for VNC mailing.</t>
  </si>
  <si>
    <t>Through a VoteCal integration service, EMS sends to VoteCal the date that a voter was included in a county data extract for VNC mailing.</t>
  </si>
  <si>
    <t>E155</t>
  </si>
  <si>
    <t>S9.9</t>
  </si>
  <si>
    <t>S0114</t>
  </si>
  <si>
    <t>VoteCal must merge voter registration data into a single registration record when duplicate registrations are confirmed. The voter registration data must include voter documents, voter activity history, affidavits, comments, vote-by-mail applications, ballots and voting participation history and be merged into the record with the most recent date of registration.</t>
  </si>
  <si>
    <t>VoteCal must merge voter registration data into a single registration record when duplicate registrations are confirmed.  The voter registration data must include voter activity history and voting participation history and be merged into the record with the most recent date of registration or voter registration update activity.</t>
  </si>
  <si>
    <t>EMS receives electronic notice of voter registration data that VoteCal has merged voter registration data into a single registration record when duplicate registrations are confirmed.</t>
  </si>
  <si>
    <t>E156</t>
  </si>
  <si>
    <t>Through a VoteCal integration service, EMS sends electronic notice of county-initiated addition of or update to a voter registration record, including voter activity and voter participation history.</t>
  </si>
  <si>
    <t>E157</t>
  </si>
  <si>
    <t>S12.4</t>
  </si>
  <si>
    <t>S0135</t>
  </si>
  <si>
    <t>For matches of potential duplicate records that do not meet the established confidence threshold for automatic matching but that meet the established minimum confidence threshold of that match function, VoteCal must automatically note the potential match in both records and send electronic notice to the appropriate county of the potential match for resolution.</t>
  </si>
  <si>
    <t>For matches of potential duplicate records that do not meet the established confidence threshold for automatic matching but that meet the established minimum confidence threshold of that match function, VoteCal must automatically note the potential match in both records.</t>
  </si>
  <si>
    <t>E158</t>
  </si>
  <si>
    <t>S19.1</t>
  </si>
  <si>
    <t>S0156</t>
  </si>
  <si>
    <t>VoteCal must allow authorized SOS administrators to define and document changes to political parties. For each such party, VoteCal must capture and store the following information: SOS assigned party code (refer to the Bidder’s Library for codes for currently recognized parties); Whether or not the party is Qualified, Attempting to Qualify, or Non-Qualified; Date of all changes in party status (Qualified/Non-Qualified/Attempting to Qualify; Reason for such changes (if applicable); and Current state party contact information.</t>
  </si>
  <si>
    <t>VoteCal must allow authorized SOS administrators to define and document changes to political parties.  For each such party, VoteCal must capture and store the following information:
SOS assigned party code (refer to the Bidder’s Library for codes for currently recognized parties);
Whether or not the party is Qualified, Attempting to Qualify, or Non-Qualified;
Date of all changes in party status (Qualified/Non-Qualified/Attempting to Qualify;
Reason for such changes (if applicable); and
Current state party contact information.</t>
  </si>
  <si>
    <t>Through a VoteCal integration service, EMS receives an electronic notice for standard code values and descriptions including political party data.</t>
  </si>
  <si>
    <t>E159</t>
  </si>
  <si>
    <t>S2.30f</t>
  </si>
  <si>
    <t>S0052</t>
  </si>
  <si>
    <t>The counts of such voters must be either included in or excluded from statistical abstracts such as the Report of Registration, based on user selection report options.</t>
  </si>
  <si>
    <t>E160</t>
  </si>
  <si>
    <t>S20.1</t>
  </si>
  <si>
    <t>S0157</t>
  </si>
  <si>
    <t>VoteCal must provide authorized SOS Administrators the ability to view ROR completion status (‘county entry of voter registrations not completed’, ‘county entry completed,’ ‘data extracted’) for any county.</t>
  </si>
  <si>
    <t>Obsolete; accommodated in E092</t>
  </si>
  <si>
    <t>E161</t>
  </si>
  <si>
    <t>S24.3</t>
  </si>
  <si>
    <t>CR73</t>
  </si>
  <si>
    <t>S0183</t>
  </si>
  <si>
    <t>The VoteCal public website must support on-line voter registration pursuant to EC §2196 and other applicable state and federal law, including new registration and updates to an existing registration.</t>
  </si>
  <si>
    <t xml:space="preserve">The VoteCal public website must support on-line voter registration pursuant to EC §2196 and other applicable state and federal law, including new registration and updates to an existing registration. </t>
  </si>
  <si>
    <t xml:space="preserve">Through a VoteCal integration service, EMS receives, proceses and displays on-line voter registration data pursuant to EC §2196 and other applicable state and federal laws, including new registration and updates to an existing registration. </t>
  </si>
  <si>
    <t>GetVoter</t>
  </si>
  <si>
    <t>E162</t>
  </si>
  <si>
    <t>S9.8</t>
  </si>
  <si>
    <t>S0113</t>
  </si>
  <si>
    <t>VoteCal must provide the ability for authorized SOS administrators to batch clear, by date range and/or by the county user ID, match determinations made inappropriately.</t>
  </si>
  <si>
    <t>E163</t>
  </si>
  <si>
    <t>SOW II.8, SOW III.5</t>
  </si>
  <si>
    <t>E164</t>
  </si>
  <si>
    <t>E165</t>
  </si>
  <si>
    <t>E167</t>
  </si>
  <si>
    <t>VoteCal must provide authorized administrators the ability to execute a process that identifies differences between VoteCal and EMS data. Differences would include data in VoteCal that is not in an EMS, as well as data in an EMS that is not in VoteCal. For purposes of this requirement, the data to be compared are: Voter registration data other than images, including voter participation history (see Glossary for definitions of voter registration data and voter participation history); For affidavit, signature and document images (including historical images), date created and date modified; and Precinct and political district data as described in requirements within S18: Precinct-District mapping. Note: Vote-by-mail and provisional ballot status are explicitly excluded from this process and will not be included in the sychronization check process.</t>
  </si>
  <si>
    <t>When a voter moves out of county, and remains in-state active in another county, EMS receives an electronic notice through a VoteCal integration service to cancel the voter in the previous county. EMS excludes the cancelled voter record from synchronization.</t>
  </si>
  <si>
    <t>E168</t>
  </si>
  <si>
    <t>Through a VoteCal integration service, EMS sends an electronic notice to VoteCal when a cancelled voter record is archived from the database.</t>
  </si>
  <si>
    <t>ArchiveVoters</t>
  </si>
  <si>
    <t>E169</t>
  </si>
  <si>
    <t>5105 CR#10</t>
  </si>
  <si>
    <t>S0265</t>
  </si>
  <si>
    <t>The VoteCal online voter registration must allow the following characters to be entered into data fields: A-Z a-z 0-9 ' # , - / . @ space (Refer to COVR II technical documentation.)</t>
  </si>
  <si>
    <t>The EMS must accept the following characters into voter registration data fields: A-Z a-z 0-9 ' # , - / . @ space (Refer to COVR II technical documentation.) when the voter data is transmitted through to the EMS from COVR</t>
  </si>
  <si>
    <t>E170</t>
  </si>
  <si>
    <t>CR 57</t>
  </si>
  <si>
    <t>VoteCal must provide the county with vbm ballots, provisional ballots (both CVR and Regular ballot type), and voter participation for a given voterid, in order for counties to be able to aviod counting duplicate ballots for voters during ajudication of ballots.</t>
  </si>
  <si>
    <r>
      <t xml:space="preserve">EMS sends through a VoteCal integration service  voterId, election date, and optionally, election type, and recieves and </t>
    </r>
    <r>
      <rPr>
        <strike/>
        <sz val="11"/>
        <color theme="1"/>
        <rFont val="Arial"/>
        <family val="2"/>
      </rPr>
      <t>displaies</t>
    </r>
    <r>
      <rPr>
        <sz val="11"/>
        <color theme="1"/>
        <rFont val="Arial"/>
        <family val="2"/>
      </rPr>
      <t xml:space="preserve"> displays to the county user vbm ballots, provisional ballots (both CVR and Regular ballot type), and voter participation for provided  voterid.</t>
    </r>
  </si>
  <si>
    <t>xxx EL-1.01 Define Election</t>
  </si>
  <si>
    <t>GetParticipationByElection</t>
  </si>
  <si>
    <t>E171</t>
  </si>
  <si>
    <t>CR62</t>
  </si>
  <si>
    <t xml:space="preserve">VoteCal must provide authorized EMS the ability to request and recieve the results for the last synch check for the County. </t>
  </si>
  <si>
    <t>EMS provides authorized administrators the ability to request and receive/view the results of the last synch check for their county from VoteCal.</t>
  </si>
  <si>
    <t>xxx QM-3.01 Synchronization Check Differences</t>
  </si>
  <si>
    <t>E172</t>
  </si>
  <si>
    <t>CR 54</t>
  </si>
  <si>
    <t xml:space="preserve">EMS provides for counties the ability to create and send to indicate to VoteCal if an election (state and local elections) is being conducted as a “Vote Center” election, including capturing, storing, and sending to VoteCal an indicator for Election Type (e.g., Vote Center or non-vote center) for all state and local elections.  EMSs must also be able to capture, store, send, and update vote center and VBM ballot dropoff information (e.g.,
location, date and time of operation) to VoteCal.
</t>
  </si>
  <si>
    <t>E175</t>
  </si>
  <si>
    <t>CR54, CR 82</t>
  </si>
  <si>
    <t>Couldn't find one, but one should have been added with the CR</t>
  </si>
  <si>
    <t xml:space="preserve">VoteCal must provide counties the ability to initiate a voter move request to another county, adjudicate a move request for a voter move initiated by another county, and initiate an appropriate notice to the voter after they have moved into their county. </t>
  </si>
  <si>
    <t>EMS must provide counties the ability to initiate a voter move request to another county, adjudicate a move request for a voter move initiated by another county, and initiate an appropriate notice to the voter after they have moved into their county. 
Only when counties are notified by VoteCal that a voter is successfully moved to the new county, the old county should cancel the voter in their county and the new county should register the new voter.</t>
  </si>
  <si>
    <t>VR-1.14 Move Voter To Another County</t>
  </si>
  <si>
    <t>E182</t>
  </si>
  <si>
    <t>CR85</t>
  </si>
  <si>
    <t>The EMS must allow a county user to request the list of standard code values from VoteCal at any time.</t>
  </si>
  <si>
    <t>GetListofValues</t>
  </si>
  <si>
    <t>E176</t>
  </si>
  <si>
    <t>CR 76</t>
  </si>
  <si>
    <t xml:space="preserve">VoteCal must provide authorized SOS and county administrators the ability to initiate a merge between two selected voter records. </t>
  </si>
  <si>
    <t xml:space="preserve">EMS provides the ability for county administrator to initiate a merge between two selected voter records. </t>
  </si>
  <si>
    <t>LM-4.01 Duplicate Voter Match</t>
  </si>
  <si>
    <t>MatchVoter</t>
  </si>
  <si>
    <t>E177</t>
  </si>
  <si>
    <t>VoteCal must be able to receive county updates to the 
 polling place roster adjudication status indicating completion of the polling place voter participation history  upload to VoteCal.</t>
  </si>
  <si>
    <t>EMS must be able to send county updates regarding the 
 polling place roster adjudication status to VoteCal indicating completion of the polling place voter participation history upload.</t>
  </si>
  <si>
    <t>EL-1.02 View and Update County Polling Place Ballot Adjudication Dashboard</t>
  </si>
  <si>
    <t xml:space="preserve">DefineElectionIntgSvc </t>
  </si>
  <si>
    <t>SubmitPollBallotStatus</t>
  </si>
  <si>
    <t>E173</t>
  </si>
  <si>
    <t>S1.9</t>
  </si>
  <si>
    <t>CR  53/73</t>
  </si>
  <si>
    <t>S0009</t>
  </si>
  <si>
    <t>VoteCal must be able to process voter registration data originating from new sources of voter registration data both internal and external to SOS, with only the addition of a pluggable interface. Note: SOS intends that the California DMV will be one among the potential “new sources” of voter registration data once DMV is able to plan for and implement a method to provide new voter registration data to SOS. Although DMV is an existing source of some voter registration data, it would represent a “new source” from the perspective of submitting new voter registration data.</t>
  </si>
  <si>
    <t>VoteCal must be able to process voter registration data originating from new sources (including the California DMV) of voter registration data both internal and external to SOS, with only the addition of a pluggable interface.</t>
  </si>
  <si>
    <t>Through a VoteCal integration service, EMS receives, proceses and displays voter registration data originating from new sources (including the California DMV) of voter registration data both internal and external to SOS.</t>
  </si>
  <si>
    <t>E174</t>
  </si>
  <si>
    <t>CR82</t>
  </si>
  <si>
    <t>EMS must allow a county user to initiate a Move of a Voter from another county into theirs</t>
  </si>
  <si>
    <t>E178</t>
  </si>
  <si>
    <t>CR 79.2</t>
  </si>
  <si>
    <t>If a county determines that the potential match of DMV COA transaction was not directed to the correct county, VoteCal must accept the determination by the county, forward the DMV COA transaction to the corrrect county (either provided by county or determined by VoteCal), or determine that correct county cannot be determined.</t>
  </si>
  <si>
    <t xml:space="preserve">If a county determines that the potential match of DMV COA transaction was not directed to the correct county, EMS must electronically send this determination and forwarding county if provided by county to VoteCal. EMS should allow a county to mark a match as valid but ignore the address change when the county has more current information.
</t>
  </si>
  <si>
    <t xml:space="preserve">LM-1.03 EMS Responds to DMV COA Message </t>
  </si>
  <si>
    <t>E179</t>
  </si>
  <si>
    <t xml:space="preserve">Prior to a county issuing a ballot, the EMS must present county user a status to indicate if the ballot should be issued or counted or not using a three “traffic light” concept  as follows: 
• Red Light - The voter has already cast an “Accepted” ballot. (anywhere in the state)
• Yellow Light - The voter has outstanding messages (such as potential duplicate or merge voter determine survivor) that should be worked before making a decision to issue a ballot. (anywhere in the state)
• Green Light - There are no red or yellow light issues.   
  </t>
  </si>
  <si>
    <t>E180</t>
  </si>
  <si>
    <t xml:space="preserve">Prior to a county counting a ballot, the EMS must present county user a status to indicate if the ballot should be counted or not counted using a three “traffic light” concept  as follows: 
• Red Light - The voter has already cast an “Accepted” ballot. (anywhere in the state)
• Yellow Light - The voter has outstanding messages (such as potential duplicate or merged voter determine survivor) OR voter is an existing registered “poll voter” in another county (defined as a voter who re-registered after the E-15 cutoff, came from another county, and has no VBM ballots issued). (anywhere in the state)
• Green Light - There are no red or yellow light issues.  
  </t>
  </si>
  <si>
    <t>E181</t>
  </si>
  <si>
    <t>CR 53</t>
  </si>
  <si>
    <t>EMS must provide county user with capability to review DMV voter registration along with all data received from the DMV and update voter record when VoteCal cannot restore the voter record to a state that existed prior to processing the DMV voter registration.</t>
  </si>
  <si>
    <t>CR 106</t>
  </si>
  <si>
    <t>EMS must be able to receive the new fields Other Language and flag indicating accessible materials added from COVR Online Application and update their local record.</t>
  </si>
  <si>
    <t>E183</t>
  </si>
  <si>
    <t>EMS must be able to send the new fields Other Language and flag indicating accessible materials to VoteCal through voter registration and voter updates received from EMS and maintain these properties on their side.</t>
  </si>
  <si>
    <t>E184</t>
  </si>
  <si>
    <t xml:space="preserve">EMS must update the local survivor record with inherited values when voter merged notification is received from VoteCal. The voter merge notification will indicate that values were inherited from non-survivor. </t>
  </si>
  <si>
    <t>E185</t>
  </si>
  <si>
    <t>EMS must update local record to match VoteCal record on inherited values that are undone during unmerge when voter unmerged notification is received from VoteCal. The unmerge notification will have indication if inheritance was reverted.</t>
  </si>
  <si>
    <t>E186</t>
  </si>
  <si>
    <t>EMS must ensure Sync data sent includes the flag that indicates that accessible materials are required.</t>
  </si>
  <si>
    <t>E187</t>
  </si>
  <si>
    <t>EMS must pull the voter to get all the modifications done to the voter from the My Voter Status page</t>
  </si>
  <si>
    <t>E188</t>
  </si>
  <si>
    <t xml:space="preserve">EMS must be able to store the request of one-time ballot from My Voter status and issue the ballot to the voter. </t>
  </si>
  <si>
    <t>E189</t>
  </si>
  <si>
    <t xml:space="preserve">EMS must send the flag indicating a ballot was RAVBM when sending ballot information to VoteCal </t>
  </si>
  <si>
    <t>CreateVoteByMail</t>
  </si>
  <si>
    <t>E190</t>
  </si>
  <si>
    <t>EMS must be able to delay the sending of an RCP or 8d2 card for a year from receiving the status update from My Voter Status or delay for a year or for a year until an update to the voter record is received.</t>
  </si>
  <si>
    <t>E191</t>
  </si>
  <si>
    <t>CR 103</t>
  </si>
  <si>
    <t xml:space="preserve">EMS must update the local survivor record with inherited values when voter merged and voter updated notification is received from VoteCal. The voter merge notification will indicate that values were inherited from non-survivor and voter update notification will have an indication that voter update was initiated from outside of EMS.  </t>
  </si>
  <si>
    <t>E192</t>
  </si>
  <si>
    <t>E193</t>
  </si>
  <si>
    <t>E194</t>
  </si>
  <si>
    <t>EMS must be able to receive new fields Gender, Other Ethnicity and Other Birth Place added to Online Application and update their local record.</t>
  </si>
  <si>
    <t>E195</t>
  </si>
  <si>
    <t>EMS must be able to accept the new Voter Activity Log type added for Ethnicity.</t>
  </si>
  <si>
    <t>E196</t>
  </si>
  <si>
    <t>CR 96</t>
  </si>
  <si>
    <t xml:space="preserve">EMS must provide county ability to specify that the cross county NCOA message forwarding address is not in their county and have the option to select the send-to county for the NCOA message or leave the send-to county blank.  </t>
  </si>
  <si>
    <t>E197</t>
  </si>
  <si>
    <t xml:space="preserve">EMS must provide ability for county to mark an NCOA match as valid, and provide the information needed to VoteCal to move the voter to the new county.  This will be modeled after the current potential DMV COA acceptance process and allow the county to provide at a minimum standardized addresses, precinct and registration date to VoteCal.  </t>
  </si>
  <si>
    <t>E198</t>
  </si>
  <si>
    <t>EMS must provide ability for county to mark an NCOA match as valid, but ignore the address change.  This should only be allowed if the voter has already moved into the new county, and therefore the county has more current information.</t>
  </si>
  <si>
    <t>E199</t>
  </si>
  <si>
    <t>EMS must provide ability for county to reject the NCOA address change when they determine the new address is not a valid residential address.</t>
  </si>
  <si>
    <t>E200</t>
  </si>
  <si>
    <t xml:space="preserve">EMS must allow the current county to process an NCOA record where the voter is currently registered if the “new county” or AccuMail cannot determine a county, or “new county” rejects NCOA because forwarding address is not a valid residential address. The county should be able to process this NCOA record as a change of address with no forwarding address within the EMS. </t>
  </si>
  <si>
    <t>E201</t>
  </si>
  <si>
    <t>EMS must maintain the voter status during the NCOA voter move.</t>
  </si>
  <si>
    <t>E202</t>
  </si>
  <si>
    <t xml:space="preserve">EMS must be able to process NCOA records that existed prior to the implementation of change request 96, as well as thoes that were delivered after CR 96. </t>
  </si>
  <si>
    <t>E203</t>
  </si>
  <si>
    <t>EMS must not cancel the local voter registration until after recieving the VoterMoved message resulting from NCOA disposition response moving a voter to a new county. The EMS at the new county must accept the voter into their county due to the VoterMoved messages.</t>
  </si>
  <si>
    <t>E204</t>
  </si>
  <si>
    <r>
      <t xml:space="preserve">EMS must allow county to send appropriate notices to voter based on NVRA manual, Chapter 4, section IV </t>
    </r>
    <r>
      <rPr>
        <i/>
        <sz val="10"/>
        <color theme="1"/>
        <rFont val="Arial"/>
        <family val="2"/>
      </rPr>
      <t>Residency Confirmation Procedures and Mailings.</t>
    </r>
  </si>
  <si>
    <t>E205</t>
  </si>
  <si>
    <t>CR 86</t>
  </si>
  <si>
    <t>EMS must allow the county to request a synchronization check for only districts and precincts, return, and display any district/precincts differences.</t>
  </si>
  <si>
    <t>E206</t>
  </si>
  <si>
    <t>EMS must allow the county to request a full synchronization check containing district/precincts, voter registration, voter participation history, voter affidavits, voter correspondence and display synchronization differences.</t>
  </si>
  <si>
    <t>E207</t>
  </si>
  <si>
    <t>EMS must allow the county to the ability to read the synchronization differences from a file in the synch completed message.</t>
  </si>
  <si>
    <t>E208</t>
  </si>
  <si>
    <t xml:space="preserve">EMS must allow the county to read the prehash data for voter and district precinct for the last sync for the particular County from a new message. </t>
  </si>
  <si>
    <t>E209</t>
  </si>
  <si>
    <t>CR147</t>
  </si>
  <si>
    <t>EMS needs to be able to process the message that is sent out for addition/ modification of Match Sets that are added for user defined matching.</t>
  </si>
  <si>
    <t>E210</t>
  </si>
  <si>
    <t>EMS must be able to search for an obtain districts and/or precincts for a given county.</t>
  </si>
  <si>
    <t>GetDistrictPrecinct</t>
  </si>
  <si>
    <t>E211</t>
  </si>
  <si>
    <t>EMS must allow the user to retrieve Voter Participation History information by Voter and Election from VoteCal</t>
  </si>
  <si>
    <t>E212</t>
  </si>
  <si>
    <t>CR78</t>
  </si>
  <si>
    <t>S0489</t>
  </si>
  <si>
    <t>EMS must allow county users to add and update the following data elements for a candidate through the VoteCal County Candidate Filing WWebservice API:- Name (First and Last Name required, Middle Name optional)- Suffix- Ballot Name- Contact Information    - Residential Address    - Business Address    - Mailing Address    - Address(es) that can be used in public documents flag    - Phone Number        - Phone number can be used in public documents flag    - Fax Number    - Email Address    - Website- Gender- Home County (Required)    - Home county of the candidate if the district crosses multiple counties- User county who submitted the candidate information- Political Party (Required)- Party Preference History- Source of Ballot Designation- Incumbent flag- Write-In flag- Forms (Forms received)- Number of Signatures    - Signatures received for petitions in lieu (SILS)    - Nomination petitions (NOMS)    - SILS used towards NOMS- Fees</t>
  </si>
  <si>
    <t>CandidateFilingIntgSvc</t>
  </si>
  <si>
    <t>E213</t>
  </si>
  <si>
    <t>S0493</t>
  </si>
  <si>
    <t>EMS must allow county users to search and filter for candidates through the VoteCal County Candidate Filing Webservice API using one or more of the following criteria: - Election - Office - Party - Status - Name  (First, Middle, Last) EMS must receive and display the following information that VoteCal must return in the search result: - ID - Candidate Name (First, Middle, Last) - Party - Office - County - Status - D/C - Fees - SILs - NOMS - All Required Forms Returned (Y/N)</t>
  </si>
  <si>
    <t>E214</t>
  </si>
  <si>
    <t>S0492</t>
  </si>
  <si>
    <t>EMS must allow County users to view candidate information including received forms, ballot designations, candidate affiliates, check list of documents received, and event history as read-only through the VoteCal County Candidate Filing Webservice API.</t>
  </si>
  <si>
    <t>E215</t>
  </si>
  <si>
    <t>S0491</t>
  </si>
  <si>
    <t>EMS must allow county users to add and update fee information through the VoteCal County Candidate Filing Webservice API. VoteCal must capture and store the following information from the form: - Amount - Payment Method - Check Number - Identifying numbers or characters for cashiers checks or money orders - Insufficient funds identifier</t>
  </si>
  <si>
    <t>E216</t>
  </si>
  <si>
    <t>S0490</t>
  </si>
  <si>
    <t>EMS must allow county users to update and add the number of signatures received for petitions in lieu or for nomination petitions through the VoteCal County Candidate Filing Webservice API. VoteCal must capture and store the following information from the form: - Number of signatures received - Number of signatures checked - Number of valid signatures - Number of invalid signatures (calculated field) - Number of signatures applicable to NOM - County received from</t>
  </si>
  <si>
    <t>E217</t>
  </si>
  <si>
    <t>S0488</t>
  </si>
  <si>
    <t>EMS must allow county users to enter any forms received for the candidate through a County Candidate Filing Webservice API. For each form, VoteCal must capture and store the following information: - Type of Candidate Form - Received From County - Date Received - Date Mailed To SOS - Date Faxed To SOS - Indicate Original vs Copy Of Form</t>
  </si>
  <si>
    <t>E218</t>
  </si>
  <si>
    <t>SCR 24115</t>
  </si>
  <si>
    <t xml:space="preserve">EMS must add create a validation rule to allow only alpha characters (A-Z a-z) for the 'First Name Used For Rotation', 'Middle Name Used For Rotation', and 'Last Name Used For Rotation' fields. </t>
  </si>
  <si>
    <t>E219</t>
  </si>
  <si>
    <t>CR123</t>
  </si>
  <si>
    <t>S0394</t>
  </si>
  <si>
    <t xml:space="preserve">EMS must pass a unique Id (EMSFormId) when a county user enters a form on the forms tab (Filing Fee, Petition-in-lieu, Nomination Petition, Political Party History) and subsequent Fees/SILs/NOMs and PPH is entered related to a specific form that is entered. A link should be established between the EMSFormID and VoteCal EMSFormID.
</t>
  </si>
  <si>
    <t>E220</t>
  </si>
  <si>
    <t>EMS must be abe to accept and store addresses with up to 64 charactors in length including; HomeStreetAddress, MailingStreetAddress in the OnlineApplication Contract, PreviousMailingAddress in the DMVCOARec Contract.
PreviousResidenceAddress, NewMailingAddress, and NewResidenceAddress in the DMVCOARec Contract, PreviousMailingAddress, NewMailingAddress, PreviousResidenceAddress, and NewResidenceAddress field in the DMVMoveRec Contract.</t>
  </si>
  <si>
    <t>ID</t>
  </si>
  <si>
    <t>Title</t>
  </si>
  <si>
    <t>Size</t>
  </si>
  <si>
    <t>On point to create EMS requirements</t>
  </si>
  <si>
    <t>Status</t>
  </si>
  <si>
    <t>Notes</t>
  </si>
  <si>
    <t>CR#Seventy Eight- Candidate Filing Enhancement</t>
  </si>
  <si>
    <t>X-Large</t>
  </si>
  <si>
    <t>Sean / Cathy</t>
  </si>
  <si>
    <t>requirements drafted</t>
  </si>
  <si>
    <t>Cathy:  Completed</t>
  </si>
  <si>
    <t>Scott plans to knock this out tomorrow, needs links sent out again.</t>
  </si>
  <si>
    <t>CR#106-COVR and MVS changes (VoteCal/EMS)</t>
  </si>
  <si>
    <t>Large</t>
  </si>
  <si>
    <t>Scott</t>
  </si>
  <si>
    <t>Sean: Completed</t>
  </si>
  <si>
    <t>Anna - Block of time tomorrow morning</t>
  </si>
  <si>
    <t>CR#103-Inheritance of SSN-4</t>
  </si>
  <si>
    <t>Debra - Assigned two items</t>
  </si>
  <si>
    <t>CR#96 - Cross county NCOA</t>
  </si>
  <si>
    <t>Anna</t>
  </si>
  <si>
    <t>Cathy - Availability is slim, tied up today BPC - three days off Friday, Monday, and Tuesday (potentailly can spend time here).</t>
  </si>
  <si>
    <t>CR#86 Sync Requests , Thresholds</t>
  </si>
  <si>
    <t>Medium</t>
  </si>
  <si>
    <t>Sean</t>
  </si>
  <si>
    <t>CR#78 – Candidate Management UI and Intg Svc: Update validations for candidate name and name used in rotation</t>
  </si>
  <si>
    <t>Cathy</t>
  </si>
  <si>
    <t>CR#123CR#78 – Create Link between Fees/NOMs/SILs/PPH forms and Tracked Information</t>
  </si>
  <si>
    <t>Debra</t>
  </si>
  <si>
    <t>Debra: Completed</t>
  </si>
  <si>
    <t>Modify add/update of District-Precinct operations to prevent duplicate Districts</t>
  </si>
  <si>
    <t>Improve Design of GetParticipationByElection</t>
  </si>
  <si>
    <t>Small</t>
  </si>
  <si>
    <t>Residence address size needs to be increased</t>
  </si>
  <si>
    <t>CR - 146 - New DMV Reg Source</t>
  </si>
  <si>
    <t xml:space="preserve">Meduim </t>
  </si>
  <si>
    <t>No EMS requirement needed</t>
  </si>
  <si>
    <t>CR - 143 - VoteCal Matching</t>
  </si>
  <si>
    <t>Assigned To</t>
  </si>
  <si>
    <t>State</t>
  </si>
  <si>
    <t>Contract Identifier (VoteCal)</t>
  </si>
  <si>
    <t>Description</t>
  </si>
  <si>
    <t>Created Date</t>
  </si>
  <si>
    <t>Created By</t>
  </si>
  <si>
    <t>History</t>
  </si>
  <si>
    <t>Ziegler, Julie</t>
  </si>
  <si>
    <t>Proposed</t>
  </si>
  <si>
    <t>S0525</t>
  </si>
  <si>
    <t>VoteCal must create a SOV President Party By Congressional District Export optionally broken-out, sorted, grouped and/or filtered by:- Contest- District- County- Candidate Name (First/Middle/Last/Suffix)- Candidate Political Party-  Number of Votes- Total Number of Votes- Total Percentage of Votes</t>
  </si>
  <si>
    <t>S0524</t>
  </si>
  <si>
    <t>VoteCal must create a SOV President Closed Primary Export optionally broken-out, sorted, grouped and/or filtered by:- Contest- County- Candidate Name (First/Middle/Last/Suffix)- Candidate Political Party-  Number of Votes- Total Number of Votes- Total Percentage of Votes</t>
  </si>
  <si>
    <t>S0523</t>
  </si>
  <si>
    <t>VoteCal must create a SOV District Details BOE Report optionally broken-out, sorted, grouped and/or filtered by:- Contest- BOE- County- Candidate Name (First/Middle/Last/Suffix)- Candidate Political Party- Number of Votes- Total Number of Votes- Total Percentage of Votes</t>
  </si>
  <si>
    <t>S0522</t>
  </si>
  <si>
    <t>VoteCal must create fill in the blank forms for County Vote Reporting Forms. - Election Date - Election Name - County - Total Precincts - Precincts Reporting - Votes Cast (Yes/No) - Ballot Total     - Regular     - Final - Contest - Candidate Name (First, Middle, Last, Suffix) /Proposition - Candidate ID - Party - Run Date/Time</t>
  </si>
  <si>
    <t>S0521</t>
  </si>
  <si>
    <t>VoteCal must create a Statewide Office SSOV County Proofing Report  optionally broken-out, sorted, grouped and/or filtered by:- County- Candidate Name (First/Middle/Last/Suffix)- Candidate Political Party- Contest- District- Number of Votes- Number of No Votes for Ballot Measures- Total Yes Votes for Ballot Measures- Total No Votes for Ballot Measures</t>
  </si>
  <si>
    <t>S0520</t>
  </si>
  <si>
    <t>VoteCal must create a Statewide Office SSOV All Districts Report optionally broken-out, sorted, grouped and/or filtered by:- Contest- Candidate Name (First/Middle/Last/Suffix)- Candidate Political Party- County- Total Votes- Percentage of Votes- Political District- Number of Votes</t>
  </si>
  <si>
    <t>S0519</t>
  </si>
  <si>
    <t>VoteCal must create a Statewide Office SSOV BOE Districts Report optionally broken-out, sorted, grouped and/or filtered by:- Contest- Candidate Name (First/Middle/Last/Suffix)- Candidate Political Party- BOE District- County- Number of Votes- Total Votes- Percentage of Votes</t>
  </si>
  <si>
    <t>S0518</t>
  </si>
  <si>
    <t>VoteCal must create a Statewide Office SSOV State Senate Districts Report optionally broken-out, sorted, grouped and/or filtered by:- Contest- Candidate Name (First/Middle/Last/Suffix)- Candidate Political Party- State Senate District- County- Number of Votes- Total Votes- Percentage of Votes</t>
  </si>
  <si>
    <t>S0517</t>
  </si>
  <si>
    <t>VoteCal must create a Statewide Office SSOV Assembly Districts Report optionally broken-out, sorted, grouped and/or filtered by:- Contest- Candidate Name (First/Middle/Last/Suffix)- Candidate Political Party- Assembly District- County- Number of Votes- Total Votes- Percentage of Votes</t>
  </si>
  <si>
    <t>S0516</t>
  </si>
  <si>
    <t>VoteCal must create a Statewide Office SSOV Congressional Districts Report optionally broken-out, sorted, grouped and/or filtered by:- Contest- Candidate Name (First/Middle/Last/Suffix)- Candidate Political Party- Congressional District- County- Number of Votes- Total Votes- Percentage of Votes</t>
  </si>
  <si>
    <t>S0509</t>
  </si>
  <si>
    <t>VoteCal must create a SSOV Input Form:- Election Name- County- Contest- Candidate Name (First/Middle/Last/Suffix)- District Type- District- Number of Votes</t>
  </si>
  <si>
    <t>S0508</t>
  </si>
  <si>
    <t>VoteCal must create a Top-2 Open Primary Election List optionally broken-out, sorted, grouped and/or filtered by:- Name of Election- As of Date and Time- Contest- List of top 2 Candidates by Candidate Name (First/Middle/Last/Suffix)- Candidate Political Party- Number of Votes- Percentage of Votes- Incumbent Indicator</t>
  </si>
  <si>
    <t>S0507</t>
  </si>
  <si>
    <t>VoteCal must create a Top-1 General Election List optionally broken-out, sorted, grouped and/or filtered by:- Election Name- As of Date and Time- Contest- Candidate Name (First/Middle/Last/Suffix)- Candidate Political Party- Number of Votes- Percentage of Votes- Incumbent Indicator</t>
  </si>
  <si>
    <t>S0505</t>
  </si>
  <si>
    <t>VoteCal must create a Candidates Export which includes:- Election Date- Election Name- County ID- County Name- Contest ID- Contest Name- Candidate ID- Candidate Name (First/Middle/Last/Suffix)- Incumbent Indicator- Write-In Indicator- Political Party ID- Political Party Name- Total Number of Votes</t>
  </si>
  <si>
    <t>S0502</t>
  </si>
  <si>
    <t>VoteCal must create a SOV District Details State Senate Report optionally broken-out, sorted, grouped and/or filtered by:- Contest- State Senate District- County- Candidate Name (First/Middle/Last/Suffix)- Candidate Political Party- Number of Votes- Total Number of Votes- Total Percentage of Votes</t>
  </si>
  <si>
    <t>S0501</t>
  </si>
  <si>
    <t>VoteCal must create a SOV District Details State Assembly Report optionally broken-out, sorted, grouped and/or filtered by:- Contest- State Assembly District- County- Candidate Name (First/Middle/Last/Suffix)- Candidate Political Party- Number of Votes- Total Number of Votes- Total Percentage of Votes</t>
  </si>
  <si>
    <t>S0500</t>
  </si>
  <si>
    <t>VoteCal must create a SOV District Details Congressional Report optionally broken-out, sorted, grouped and/or filtered by:- Contest- Congressional District- County- Candidate Name (First/Middle/Last/Suffix)- Candidate Political Party- Number of Votes- Total Number of Votes- Total Percentage of Votes</t>
  </si>
  <si>
    <t>S0499</t>
  </si>
  <si>
    <t>VoteCal must create a SOV Statewide Contest Details Report optionally broken-out, sorted, grouped and/or filtered by:- Contest- County- Candidate Name (First/Middle/Last/Suffix)- Candidate Political Party- Total Number of Votes- Total Percentage of Votes</t>
  </si>
  <si>
    <t>S0498</t>
  </si>
  <si>
    <t>VoteCal must create a SOV Summary (By Vote Totals) Report optionally broken-out, sorted, grouped and/or filtered by:- Contest- Candidate Name (First/Middle/Last/Suffix)- Candidate Political Party- Total Number of Votes- Total Percentage of Votes</t>
  </si>
  <si>
    <t>CR#78</t>
  </si>
  <si>
    <t>S0497</t>
  </si>
  <si>
    <t>VoteCal must create a SOV Proofing Report optionally broken-out, sorted, grouped and/or filtered by:- Election Date- Election Name- County- Total Number of Precincts- Voting System Used By Vote-By-Mail Voters- Voting System Used By Precincts Voters- Total Number of Precinct Ballots- Total Number of Vote-by-Mail Ballots- Total Ballots Cast- Receipt Date- Contest- Candidate ID- Candidate Political Party- Candidate Name (First/Middle/Last/Suffix) or Ballot Measure- Total Number of Votes</t>
  </si>
  <si>
    <t>S0496</t>
  </si>
  <si>
    <t>VoteCal must create a SOV Input Form:- Election Date- Election Name- County- Total Number of Precincts- Voting System Used By Vote-By-Mail Voters- Voting System Used By Precincts Voters- Total Number of Precinct Ballots- Total Number of Vote-by-Mail Ballots- Date- Total Ballots Cast- Contest- Candidate ID- Candidate Political Party- Candidate Name (First/Middle/Last/Suffix) or Ballot Measure- Total Number of Votes</t>
  </si>
  <si>
    <t>Aguilar, Julie</t>
  </si>
  <si>
    <t>CR 78</t>
  </si>
  <si>
    <t>VoteCal must allow county users to add and update the following data elements for a candidate through a County Candidate Filing WWebservice API:- Name (First and Last Name required, Middle Name optional)- Suffix- Ballot Name- Contact Information    - Residential Address    - Business Address    - Mailing Address    - Address(es) that can be used in public documents flag    - Phone Number        - Phone number can be used in public documents flag    - Fax Number    - Email Address    - Website- Gender- Home County (Required)    - Home county of the candidate if the district crosses multiple counties- User county who submitted the candidate information- Political Party (Required)- Party Preference History- Source of Ballot Designation- Incumbent flag- Write-In flag- Forms (Forms received)- Number of Signatures    - Signatures received for petitions in lieu (SILS)    - Nomination petitions (NOMS)    - SILS used towards NOMS- Fees</t>
  </si>
  <si>
    <t>Stroup, Tim</t>
  </si>
  <si>
    <t>VoteCal must allow county users to search and filter for candidates through a County Candidate Filing Webservice API using one or more of the following criteria: - Election - Office - Party - Status - Name  (First, Middle, Last) VoteCal must return following information in the search result: - ID - Candidate Name (First, Middle, Last) - Party - Office - County - Status - D/C - Fees - SILs - NOMS - All Required Forms Returned (Y/N)</t>
  </si>
  <si>
    <t>Updated to correct misspelling of the word "MIddle"</t>
  </si>
  <si>
    <t>S0415</t>
  </si>
  <si>
    <t>VoteCal must allow SOS users to search and filter for candidates using one or more of the following criteria: - Election - Office - Party - Status - Name  (First, Middle, Last) VoteCal must return following information in the search result: - ID - Candidate Name (First, Middle, Last) - Party - Office - County - Status - D/C - Fees - SILs - NOMS - All Required Forms Returned (Y/N) - VoteCal must allow SOS user to export the results to an Excel extract</t>
  </si>
  <si>
    <t>Coolidge, Tom</t>
  </si>
  <si>
    <t>VoteCal must allow County users to view candidate information including received forms, ballot designations, candidate affiliates, check list of documents received, and event history as read-only through a County Candidate Filing Webservice API.</t>
  </si>
  <si>
    <t>VoteCal must allow county users to add and update fee information through a County Candidate Filing Webservice API. VoteCal must capture and store the following information from the form: - Amount - Payment Method - Check Number - Identifying numbers or characters for cashiers checks or money orders - Insufficient funds identifier</t>
  </si>
  <si>
    <t>VoteCal must allow county users to update and add the number of signatures received for petitions in lieu or for nomination petitions through a County Candidate Filing Webservice API. VoteCal must capture and store the following information from the form: - Number of signatures received - Number of signatures checked - Number of valid signatures - Number of invalid signatures (calculated field) - Number of signatures applicable to NOM - County received from</t>
  </si>
  <si>
    <t>VoteCal must allow county users to enter any forms received for the candidate through a County Candidate Filing Webservice API. For each form, VoteCal must capture and store the following information: - Type of Candidate Form - Received From County - Date Received - Date Mailed To SOS - Date Faxed To SOS - Indicate Original vs Copy Of Form</t>
  </si>
  <si>
    <t>S0487</t>
  </si>
  <si>
    <t>VoteCal must capture the following information for the receipt, data entry and proofing of a candidate's documents, filing fees, ballot designation reviews, certified letter, SILs, and nomination signatures:- Name (First, Middle, Last, Suffix)- Office- Political Party- Incumbent Flag (Y/N) - Write In (Y/N)- Candidate Document Information for D/C; PPH; Oath; BDWS; CFCP; Form 501, Fees    - Date received    - County    - SOS Administrator Received Name    - SOS Administrator Proofed Name    - Original checkbox    - Copy checkbox    - Binder Checkbox for D/C and PPH- Filing Fees    - Amount    - Check/Money Order Number    - Date Received    - County    - SOS Administrator Received Name    - Type of Payment (Check, Money Order, Cash)    - SOS Administrator Proofed Name    - Original Checkbox    - Copy Checkbox    - Date Original/Copy Proofed    - Fiscal Checkbox    - Date delivered to Fiscal- Ballot Designation Review    - Date and Name of SOS Administrator/Legal Review Approved (up to 4)    - Date and Name of SOS Administrator/Legal Review Rejected    - Ballot Designation Approved Checkbox- Certified Letter Sent (Letter of Approved Ballot Designation)    - Candidate Checkbox        - Freeform Name Field of who sent letter    - County Checkbox            - Freeform Name Field of who sent letter    -  SOS Administrator Proofed Name    - Binder Checkbox- SILs/Noms    - Number of SILS/Noms Received    - If it's a SIL or Nom    - Date Received    - County    - SOS Administrator Received Name    - SOS Administrator Proofed Name    - Original Checkbox    - Copy CheckboxFinal Check Before Qualification    - SOS Administrator or Legal Review Team name</t>
  </si>
  <si>
    <t>Updated to correct misspelling of the word "Desgination"</t>
  </si>
  <si>
    <t>S0484</t>
  </si>
  <si>
    <t>VoteCal must allow SOS users to delete a single form for a candidate if it's added incorrectly or erroneously</t>
  </si>
  <si>
    <t>S0480</t>
  </si>
  <si>
    <t>VoteCal must allow County Election Staff to add and maintain allowable data values specific to candidate filing including the following: - Name (First and Last Name required, Middle Name optional) - Suffix - Ballot Name - Contact Information     - Residential Address     - Business Address     - Mailing Address     - Address(es) that can be used in public documents flag     - Phone Number         - Phone number can be used in public documents flag     - Fax Number     - Email Address     - Website - Gender - Home County (Required)     - Home county of the candidate if the district crosses multiple counties - User county who submitted the candidate information - Political Party (Required) - Party Preference History - Source of Ballot Designation - Incumbent flag - Write-In flag - Forms (Forms received) - Number of Signatures     - Signatures received for petitions in lieu (SILS)     - Nomination petitions (NOMS)     - SILS used towards NOMS - Fees - Status (only Pending and Submitted) - Affiliates</t>
  </si>
  <si>
    <t>Per SCR 23458, added the following: - Status (only Pending and Submitted) - Affiliates</t>
  </si>
  <si>
    <t>S0417</t>
  </si>
  <si>
    <t>VoteCal must allow SOS Administrators to initiate candidate rotation. VoteCal must use candidate rotation methods pre-defined by SOS and randomized alphabet drawing results to generate candidate rotation for offices.</t>
  </si>
  <si>
    <t>S0416</t>
  </si>
  <si>
    <t>VoteCal must allow SOS Administrators to add and update randomized alphabet drawing results for an election to be used for candidate rotation.</t>
  </si>
  <si>
    <t>S0410</t>
  </si>
  <si>
    <t>VoteCal must allow SOS Administrators to delete a candidate from an election.</t>
  </si>
  <si>
    <t>S0404</t>
  </si>
  <si>
    <t>VoteCal must allow SOS and County users to view candidate information including received forms, ballot designations, candidate affiliates, check list of documents received, and event history as read-only.</t>
  </si>
  <si>
    <t>S0401</t>
  </si>
  <si>
    <t>VoteCal must capture and show the log of events on the candidate record (name changes, status changes, etc.)</t>
  </si>
  <si>
    <t>Per SCR 22703, removed Forms, SILs, NOMs, Fees from Candidate Activity Log</t>
  </si>
  <si>
    <t>S0400</t>
  </si>
  <si>
    <t>VoteCal must show a summary containing information of forms received for a candidate.</t>
  </si>
  <si>
    <t>S0399</t>
  </si>
  <si>
    <t>VoteCal must allow SOS users to manage candidate affiliates. VoteCal must capture the following information for the affiliate: - Role (Pre-defined list) - First Name (Required) - Middle Name - Last Name (Required) - Suffix - Address (Only CA address) - Phone number - Email Address - Website</t>
  </si>
  <si>
    <t>S0397</t>
  </si>
  <si>
    <t>VoteCal must allow SOS users to capture and store the political party history of each candidate for a 10 year period. VoteCal must capture the From and To year of party changes. VoteCal must allow user to enter more than one political party history at a time.</t>
  </si>
  <si>
    <t>S0396</t>
  </si>
  <si>
    <t>VoteCal must allow SOS Administrators to define the fee amount required. VoteCal must track total paid amount to date by the candidate vs required fee amount for the contest.</t>
  </si>
  <si>
    <t>VoteCal must allow SOS Administrators to define the number of required signatures for Signature in Lieu or for nomination petitions. VoteCal must track total number of valid signatures to date for the candidate vs required signature for the contest.</t>
  </si>
  <si>
    <t>S0392</t>
  </si>
  <si>
    <t>VoteCal must allow SOS users to enter more than one form at a time for the candidate.</t>
  </si>
  <si>
    <t>S0390</t>
  </si>
  <si>
    <t>VoteCal must provide capability to define the required candidate Forms by contest.</t>
  </si>
  <si>
    <t>S0389</t>
  </si>
  <si>
    <t>VoteCal must allow SOS users to enter any forms received by the county for the candidate. For each form, VoteCal must capture and store the following information: - Type of Candidate Form - Received From County - Date Received - Date Mailed To SOS - Date Faxed To SOS - Indicate Original vs Copy Of Form</t>
  </si>
  <si>
    <t>S0387</t>
  </si>
  <si>
    <t>VoteCal must allow SOS Election Staff to create, and update and view candidates for a selected election for a particular county and office. For each candidate, VoteCal must capture and store the following information:  - Name (First, Middle, Last Name, Suffix) (Last Name required) - Political Party (Required*) - Gender - Home County (Home county of the candidate if the district crosses multiple counties) (Required*) - Ballot Name - Requested Ballot Designation - Source of Ballot Designation - Indication if candidate name if used as ballot name - Indication if ballot designation is approved - Indication if candidate is an incumbent - Indication if candidate is an Write-In - Status - User county that submitted the candidate information - Notes - Residential Address (Required*) - Business Address - Mailing Address - Phone Number (Day, Evening) - Fax Number - Indication if phone number can be used in public documents - Indication of which address can be used in public documents - Email Address - Website - Forms - Signatures - Fees - Party Preference History (10 years) - Affiliates - Delegates - Electors</t>
  </si>
  <si>
    <t>S0423</t>
  </si>
  <si>
    <t>VoteCal must allow authorized SOS and County users to enter or County users to submit via county template file the Supplemental Statement of Vote (SSOV). SSOV contains finer detail of votes cast by county, contest, and specified jurisdictions within the selected county (supervisorial, congressional, state senate, assembly, BOE, cities). VoteCal must capture the following information for the SSOV: - Election - County - Contest - Votes cast for each candidate by supervisorial, congressional, state senate, assembly, BOE, cities</t>
  </si>
  <si>
    <t>S0422</t>
  </si>
  <si>
    <t>VoteCal must allow authorized SOS and County users to enter or County users to submit via county template file the Statement of Vote (SOV). VoteCal must capture the following information for the SOV: - Election - County - Office Contest - County Reporting Total: Precinct (Old) - County Reporting Total: Total Ballots (Old) - County Reporting Total: Total Reportable precincts (New) - County Reporting Total: Total Ballots (New) - Absentee ballot total - Date of Last Report - Election Candidate list:     - Inc     - SOS ID     - Party     - Candidate     - Previous Votes (total) - Indication if 100% of reportable precincts are reporting - Total Yes Votes for Ballot Measures/Supreme/Appellate Court Justices/Recalls - Total No Votes for Ballot Measures/Supreme/Appellate Court Justices/Recalls</t>
  </si>
  <si>
    <t>S0386</t>
  </si>
  <si>
    <t>VoteCal must allow SOS administrators to add and maintain allowable data values specific to candidate filing and election night reporting including the following: Affiliate Type Ballot Designation Source Candidate Status Code Delegate Type Elective Office Type Elective Office Type Category Payment Type Representative Type Form Type           </t>
  </si>
  <si>
    <t>S0381</t>
  </si>
  <si>
    <t>VoteCal must maintain multiple lists of pre-defined data for Candidate Filing and Election Night Reporting.</t>
  </si>
  <si>
    <t>S0364</t>
  </si>
  <si>
    <t>VoteCal must allow SOS Administrators to create and update county contact information for candidate filing and election night reporting personnel including: - County Name - County Code - County Contact Name - County Contact Title - County Contact Roles - County Contact Address - County Contact Email - County Contact Phone Number</t>
  </si>
  <si>
    <t>S0429</t>
  </si>
  <si>
    <t>VoteCal must create a Media Output Extract for the SOS public website for election night processing that contains the following information: - Election - Type of Report (Candidate , Precincts, Contests, Statewide, Vote Results)    - Statewide       - Number of Precincts for the State       - Number of Precincts That Have Reported by State    - County       - Number of Precincts for the County       - Number of Precincts That Have Reported by County - Contests - Candidates - Vote Results (votes cast for the candidate)</t>
  </si>
  <si>
    <t>S0481</t>
  </si>
  <si>
    <t>VoteCal must capture and display the following information for the vote tally data: Office Contest - County Reporting Total: Precinct (Old) - County Reporting Total: Total Ballots (Old) - County Reporting Total: Total Reportable Precincts (New) - County Reporting Total: Total Ballots (New) - County Reporting Total: Total Ballots (New) - Date of Last Report - Election Candidate list:     - Inc     - SOS ID    - Party    - Candidate    - Previous Votes (total) - Indication if 100% of reportable precincts are reporting - Total Yes Votes for Ballot Measures/Supreme/Appellate Court Justices/Recalls - Total No Votes for Ballot Measures/Supreme/Appellate Court Justices/Recalls</t>
  </si>
  <si>
    <t>Removed related use case RPT 7.01 and added EL 12.02, EL 12.03, and EL 12.04.</t>
  </si>
  <si>
    <t>S0477</t>
  </si>
  <si>
    <t>VoteCal must create a Top Two Report optionally broken-out, sorted, grouped and/or filtered by: - Election Date - Election Name - Contest - Candidate Name (First/Middle/Last/Suffix) - Candidate Political Party - Number of Votes - Percentage of Votes - Run Date/Time</t>
  </si>
  <si>
    <t>S0351</t>
  </si>
  <si>
    <t>VoteCal must assign a candidate a unique identifier for each election. This identifier must be transferred if the candidate moves from the primary to the general election.</t>
  </si>
  <si>
    <t>S0474</t>
  </si>
  <si>
    <t>VoteCal must create an Electors Elected List Report optionally broken-out, sorted, grouped and/or filtered by: - Election Date - Election Name - Candidate Name (First/Middle/Last/Suffix) - Elector Name (First/Middle/Last/Suffix) - Elector Address - Mileage - Total Compensation Amount - Run Date/Time</t>
  </si>
  <si>
    <t>S0355</t>
  </si>
  <si>
    <t>VoteCal must capture and store data elements for election contests including the following: - Name of the contest for the election - Comments - Abbreviated contest name - External smart number identifying the contest:     - 1-2 Office     - 3-4 - 00      - 5-6 Party     - 7-8 district of the office     - 9-10 division (COA)      - 11-12 seat (COA) - Applicable Election Types - Applicable Political Parties - Applicable offices - Indication if contest is open vs closed primary - Indication if election contest is a yes/no contest - Indication if contest should be included for SSOV data collection and reporting. - Indication if contest should be included in candidate reports such as Delegate, Elector, etc.</t>
  </si>
  <si>
    <t>S0473</t>
  </si>
  <si>
    <t>VoteCal must create a Deviating County Results Report optionally broken-out, sorted, grouped and/or filtered by: - Election Date - Election Name - Contest - Candidate Name (First/Middle/Last/Suffix) - Candidate Political Party - County - Votes For Candidate (County, State) - Votes Against Candidate (County, State) - Percent For Candidate (County, State) - Percent Against Candidate (County/State) - Percent Deviation County/State - Run Date/Time</t>
  </si>
  <si>
    <t>Updated to correct misspelling of the word "Precent"</t>
  </si>
  <si>
    <t>S0472</t>
  </si>
  <si>
    <t>VoteCal must create County Vote Reporting Forms. - Election Date - Election Name - County - Total Precincts - Precincts Reporting - Votes Cast (Yes/No) - Ballot Total     - Regular     - Final - Contest - Candidate Name (First, Middle, Last, Suffix) /Proposition - Candidate ID - Party - Run Date/Time</t>
  </si>
  <si>
    <t>Updated to correct misspelling of the word "Propostion"</t>
  </si>
  <si>
    <t>S0352</t>
  </si>
  <si>
    <t>VoteCal must assign a unique identifier to each election for Candidate Filing and Election Night Reporting.</t>
  </si>
  <si>
    <t>S0350</t>
  </si>
  <si>
    <t>VoteCal must allow creation and modification of elections by SOS Administrators to include Candidate Filing and Election Night Reporting information such as:  - Election Name - Short Name - Type of Election - Prior Related Election - Abbreviated Name - Election Date</t>
  </si>
  <si>
    <t>S0468</t>
  </si>
  <si>
    <t>VoteCal must create Contest Summary Report optionally broken-out, sorted, grouped and/or filtered by: - Election Date - Election Name - Contest - Number of Precincts - Number of Precincts Reporting - Percent Reporting - Candidate Name (First/Middle/Last/Suffix) - Candidate Political Party - Number of Votes - Percentage of Votes - Run Date/Time</t>
  </si>
  <si>
    <t>S0467</t>
  </si>
  <si>
    <t>VoteCal must create a Contest Details Report optionally broken-out, sorted, grouped and/or filtered by: - Election Date - Election Name - Contest - County - Number of Precincts Reporting - Total Precincts Reporting - Percentage of Precincts that have reported - Candidate Name (First/Middle/Last/Suffix) - Political Party Abbreviation - Number of Votes - Percentage of Votes - Ballot Measures (Yes/No races) - Run Date/Time</t>
  </si>
  <si>
    <t>S0466</t>
  </si>
  <si>
    <t>VoteCal must create a Close Contests Report highlighting all close contests optionally broken-out, sorted, grouped and/or filtered by: - Election Date - Election Name - Contest - Candidate Name (First/Middle/Last/Suffix) - Candidate Political Party - Number of Votes - Percentage of Votes - Difference (Percentage) - Run Date/Time</t>
  </si>
  <si>
    <t>S0465</t>
  </si>
  <si>
    <t>VoteCal must create a Certificate of Nomination/Election Report as of a specified date: - Election Date - Primary Election Date - Election Name - Candidate Name (First/Middle/Last/Suffix) - Condition (one of top-two candidates, etc.) - Contest - Signed Date</t>
  </si>
  <si>
    <t>S0464</t>
  </si>
  <si>
    <t>VoteCal must create a Certificate of Nomination/Election Mailing Labels Report optionally broken-out, sorted, grouped and/or filtered by: - Candidate Name (First/Middle/Last/Suffix) - Address - Email - Contest - Candidate Political Party - Ballot Designation</t>
  </si>
  <si>
    <t>S0456</t>
  </si>
  <si>
    <t>VoteCal must create a List of Candidates By Election Report optionally broken-out, sorted, grouped and/or filtered by: - Election Date - Election Name - Contest - Candidate ID - Candidate Name - Write-In - Y/N - Candidate Political Party - Home County - Status - Incumbent Flag - Combinations of above - Run Date</t>
  </si>
  <si>
    <t>S0455</t>
  </si>
  <si>
    <t>VoteCal must create a Generally Recognized Presidential Candidates Report optionally broken-out, sorted, grouped and/or filtered by: - Election Date - Election Name - Candidate Name (First/Middle/Last/Suffix) - Candidate Political Party - Address - Phone Number(s) - Website - Email - Combinations of above - Run Date</t>
  </si>
  <si>
    <t>S0454</t>
  </si>
  <si>
    <t>VoteCal must create a Fee Balance Summary Report optionally broken-out, sorted, grouped and/or filtered by: - Election Date - Election Name - Candidate Name (First/Middle/Last/Suffix) - Ballot Designation - Candidate Political Party - Office (Type-Number) - Fee Balance - Combinations of above - Run Date</t>
  </si>
  <si>
    <t>S0457</t>
  </si>
  <si>
    <t>VoteCal must create a Candidate Signature in Lieu (SIL) and Payment Summary Report optionally broken-out, sorted, grouped and/or filtered by: - Election Date - Election Name - Candidate Name (First/Middle/Last/Suffix) - Candidate Political Party - Office (Type-Number) - Fees Paid - SIL Number - Status - Combinations of above - Run Date</t>
  </si>
  <si>
    <t>S0453</t>
  </si>
  <si>
    <t>VoteCal must create a Fee Balance Summary Overpayments Report optionally broken-out, sorted, grouped and/or filtered by: - Election Date - Election Name - Candidate Name (First/Middle/Last/Suffix) - Office (Type-Number) - Required Filing Fee - Value of Signatures - Payment Received - Check Number - Fee Balance - Combinations of above - Run Date</t>
  </si>
  <si>
    <t>S0458</t>
  </si>
  <si>
    <t>VoteCal must create a Notice To Partisans Report formatted for mailing labels and/or form letters, optionally broken-out, sorted, grouped and/or filtered by: - Certified Candidate List Avail Date - user entered parameter - Report Date - Election Date - Election Name - Contest - Candidate Name (First/Middle/Last/Suffix) - Candidate Political Party - Candidate Status - Address - Phone Number(s) - Website - Email - Ballot Designation - Incumbent Flag - Combinations of above</t>
  </si>
  <si>
    <t>S0452</t>
  </si>
  <si>
    <t>VoteCal must create Fee Balance Overpayment Memos as of a specified date containing. - Report Date - Candidate Name (First/Middle/Last/Suffix) - Candidate Address - Contest Name - District - Election Date - Election Name - Refund Check Amount</t>
  </si>
  <si>
    <t>S0459</t>
  </si>
  <si>
    <t>VoteCal must create a Proposition 34 Legislative Candidates 501 Status Report optionally broken-out, sorted, grouped and/or filtered by: - Election Date - Election Name - Office - Candidate Name (First/Middle/Last/Suffix) - Candidate Political Party - Accepted the Limit Checkbox - Has Not Accepted the Limit Checkbox - No Form 501 Filed Checkbox - Combinations of above - Run Date</t>
  </si>
  <si>
    <t>S0451</t>
  </si>
  <si>
    <t>VoteCal must create Fee Balance Blank Check Memos as of a specified date containing: - Candidate Name (First/Middle/Last/Suffix) - Candidate Address - Contest Name - District - Election Date (might be Election Name) - Election Name (might be Election Type) - Number of Signature in Lieu (SILS) - Check Number - Check Amount</t>
  </si>
  <si>
    <t>Updated to correct misspelling of the word "Middlel"</t>
  </si>
  <si>
    <t>S0460</t>
  </si>
  <si>
    <t>VoteCal must create a Rotation List of Candidates Report optionally broken-out, sorted, grouped and/or filtered by: - Election Date - Election Name - Contest - Candidate Name (First/Middle/Last/Suffix) - Incumbent Flag - Political Party - Vice Presidential Candidate Name (First/Middle/Last/Suffix) - Ballot Designation (for non-presidential candidates) - Space for write-in candidate - Combinations of above - Run Date</t>
  </si>
  <si>
    <t>Updated to correct misspelling of the word "Incumbant"</t>
  </si>
  <si>
    <t>S0449</t>
  </si>
  <si>
    <t>VoteCal must create an Elector List Report optionally broken-out, sorted, grouped and/or filtered by: - Election Date - Election Name - Political Party - Candidate Name (First/Middle/Last/Suffix) - Write-In flag - Elector Name (First/Middle/Last/Suffix) - Elector City - Combinations of above - Run Date</t>
  </si>
  <si>
    <t>S0461</t>
  </si>
  <si>
    <t>VoteCal must create an Unofficial Candidate Filing Status Report optionally broken-out, sorted, grouped and/or filtered by: - Election Date - Election Name - Office - Candidate Name (First/Middle/Last/Suffix)  - Write-In Flag - Candidate Political Party - Status - Signature in Lieu (SIL) Rec'd at SOS # - NOM Rec'd at SOS (total #)     - County and # - Filing Fee - D/C Rec'd at SOS (date) - BDW Rec'd at SOS (date) - BD Appr (X; N/A, blank) - 501 Accepted (Yes/No) - Run Date/Time</t>
  </si>
  <si>
    <t>S0447</t>
  </si>
  <si>
    <t>VoteCal must create a Delegate List Report optionally broken-out, sorted, grouped and/or filtered by: - Election Date - Election Name - Party Delegates Pledged to Candidate - District Level - Delegate Name - Delegate City - Combinations of above - Run Date</t>
  </si>
  <si>
    <t>S0446</t>
  </si>
  <si>
    <t>VoteCal must create a Certified List of Candidates Report optionally broken-out, sorted, grouped and/or filtered by: - Election Date - Election Name - Contest - Candidate Name (First/Middle/Last/Suffix) - Candidate Political Party - Public Address - Phone Number(s) - Website - Email - Ballot Designation - Write-In Flag - Incumbent Flag - Combinations of above - Run Date</t>
  </si>
  <si>
    <t>S0462</t>
  </si>
  <si>
    <t>VoteCal must create an Unofficial List of Candidates Report optionally broken-out, sorted, grouped and/or filtered by: - Election Date - Election Name - Contest - Candidate Name (First/Middle/Last/Suffix) - Candidate Political Party - Address - Phone Number(s) - Website - Email - Ballot Designation - Incumbent flag - Run Date</t>
  </si>
  <si>
    <t>S0445</t>
  </si>
  <si>
    <t>VoteCal must create a History of Candidates Filed Code of Fair Campaign Practices Report (CFCP) optionally broken-out, sorted, grouped and/or filtered by: - Election Date - Election Name - Number of candidates - Number of candidates that filed CFCP form - Candidate Name (First/Middle/Last/Suffix) - Candidate Political Party - Contest - Combinations of above - Run Date</t>
  </si>
  <si>
    <t>S0444</t>
  </si>
  <si>
    <t>VoteCal must create a Candidate Signature in Lieu (SIL) and Filing Fees Report, optionally broken-out, sorted, grouped and/or filtered by: - Election Date - Election Name - Office - Candidate Name (First/Middle/Last/Suffix) - Write-In Flag - Candidate Political Party - Status - SIL Received at SOS - NOMs - Filing Fee - Combinations of above - Run Date</t>
  </si>
  <si>
    <t>S0443</t>
  </si>
  <si>
    <t>VoteCal must create a Candidate Party Preference History optionally broken-out, sorted, grouped and/or filtered by: - Election Date - Election Name - Contest - Candidate Name (First/Middle Name/Last/Suffix) - Candidate Political Party - County - Timeframe (by years) - Write-In Flag - Combinations of above - Run Date</t>
  </si>
  <si>
    <t>S0441</t>
  </si>
  <si>
    <t>VoteCal must create a Candidate Gender Report optionally broken-out, sorted, grouped and/or filtered by: - Election Name - Election Date - Office - Candidate Party - Candidate Name (First/Middle/Last/Suffix) - Gender, including no gender reported - Combinations of above - Run Date</t>
  </si>
  <si>
    <t>S0440</t>
  </si>
  <si>
    <t>VoteCal must create a Ballot Designation Report optionally broken-out, sorted, grouped and/or filtered by: - Ballot Designation - Candidate Name (First/Middle/Last/Suffix) - Office - Election ID - Combinations of above - Run Date</t>
  </si>
  <si>
    <t>S0439</t>
  </si>
  <si>
    <t>VoteCal must create a Ballot Designations for Translators Report optionally broken-out, sorted, grouped and/or filtered by: - Run Date - Election Date - Election Name - Candidate Name (First/Middle/Last/Suffix) - District - Candidate Party - Ballot Designation - Combinations of above</t>
  </si>
  <si>
    <t>S0438</t>
  </si>
  <si>
    <t>VoteCal must create a Ballot Designations and Worksheet Information Report optionally broken-out, sorted, grouped and/or filtered by: - Election Name - Election Date - Contest Name - Candidate Name (First/Middle/Last/Suffix) - Ballot Designation - Status - Combinations of above - Run Date</t>
  </si>
  <si>
    <t>Service Name</t>
  </si>
  <si>
    <t>Operation</t>
  </si>
  <si>
    <t>Parameters</t>
  </si>
  <si>
    <t>Returns</t>
  </si>
  <si>
    <t>AffidavitTrackingIntgSvc service contract implementation. This service allows EMS users to input range of affidavits and their information that they have issued and search affidavit information.</t>
  </si>
  <si>
    <t>Saving of blank affidavits and also updating them with any modifications including returning of blank affidavits.</t>
  </si>
  <si>
    <r>
      <rPr>
        <b/>
        <sz val="11"/>
        <color theme="1"/>
        <rFont val="Calibri"/>
        <family val="2"/>
        <scheme val="minor"/>
      </rPr>
      <t xml:space="preserve">blankAffidavit </t>
    </r>
    <r>
      <rPr>
        <sz val="11"/>
        <color theme="1"/>
        <rFont val="Calibri"/>
        <family val="2"/>
        <scheme val="minor"/>
      </rPr>
      <t xml:space="preserve">Data contract for blank affidavit     </t>
    </r>
    <r>
      <rPr>
        <b/>
        <sz val="11"/>
        <color theme="1"/>
        <rFont val="Calibri"/>
        <family val="2"/>
        <scheme val="minor"/>
      </rPr>
      <t>countyUserInfo</t>
    </r>
    <r>
      <rPr>
        <sz val="11"/>
        <color theme="1"/>
        <rFont val="Calibri"/>
        <family val="2"/>
        <scheme val="minor"/>
      </rPr>
      <t xml:space="preserve"> county user</t>
    </r>
  </si>
  <si>
    <t>Return the processed Blank Affidavit.</t>
  </si>
  <si>
    <t xml:space="preserve">Searching for blank affidavits.
</t>
  </si>
  <si>
    <r>
      <rPr>
        <b/>
        <sz val="11"/>
        <color theme="1"/>
        <rFont val="Calibri"/>
        <family val="2"/>
        <scheme val="minor"/>
      </rPr>
      <t xml:space="preserve">searchAffidavit </t>
    </r>
    <r>
      <rPr>
        <sz val="11"/>
        <color theme="1"/>
        <rFont val="Calibri"/>
        <family val="2"/>
        <scheme val="minor"/>
      </rPr>
      <t xml:space="preserve">Data contract for search affidavit
</t>
    </r>
    <r>
      <rPr>
        <b/>
        <sz val="11"/>
        <color theme="1"/>
        <rFont val="Calibri"/>
        <family val="2"/>
        <scheme val="minor"/>
      </rPr>
      <t>countyUserInfo</t>
    </r>
    <r>
      <rPr>
        <sz val="11"/>
        <color theme="1"/>
        <rFont val="Calibri"/>
        <family val="2"/>
        <scheme val="minor"/>
      </rPr>
      <t xml:space="preserve"> county user</t>
    </r>
  </si>
  <si>
    <t xml:space="preserve">Return any Blank Affidavit found.
</t>
  </si>
  <si>
    <t>GetVotersAssociatedWithAffidavit</t>
  </si>
  <si>
    <t xml:space="preserve">Gets voters associated with affidavits. This search is for affidavits that are returned by voters.
</t>
  </si>
  <si>
    <r>
      <rPr>
        <b/>
        <sz val="11"/>
        <color theme="1"/>
        <rFont val="Calibri"/>
        <family val="2"/>
        <scheme val="minor"/>
      </rPr>
      <t>searchAffidavit</t>
    </r>
    <r>
      <rPr>
        <sz val="11"/>
        <color theme="1"/>
        <rFont val="Calibri"/>
        <family val="2"/>
        <scheme val="minor"/>
      </rPr>
      <t xml:space="preserve"> Data contract for search affidavits
</t>
    </r>
    <r>
      <rPr>
        <b/>
        <sz val="11"/>
        <color theme="1"/>
        <rFont val="Calibri"/>
        <family val="2"/>
        <scheme val="minor"/>
      </rPr>
      <t>countyUserInfo</t>
    </r>
    <r>
      <rPr>
        <sz val="11"/>
        <color theme="1"/>
        <rFont val="Calibri"/>
        <family val="2"/>
        <scheme val="minor"/>
      </rPr>
      <t xml:space="preserve"> county user</t>
    </r>
  </si>
  <si>
    <t xml:space="preserve">The Integration service is invoked when a Felon un-match transaction message is received from the Election Management Systems (EMSs) for processing.
</t>
  </si>
  <si>
    <t>UnmatchCDCRMatch</t>
  </si>
  <si>
    <t xml:space="preserve">Processes Felon un-match request messages received from EMS.
</t>
  </si>
  <si>
    <r>
      <rPr>
        <b/>
        <sz val="11"/>
        <color theme="1"/>
        <rFont val="Calibri"/>
        <family val="2"/>
        <scheme val="minor"/>
      </rPr>
      <t>CDCRUnmatchRec</t>
    </r>
    <r>
      <rPr>
        <sz val="11"/>
        <color theme="1"/>
        <rFont val="Calibri"/>
        <family val="2"/>
        <scheme val="minor"/>
      </rPr>
      <t xml:space="preserve"> CDCR un-match message record.
</t>
    </r>
    <r>
      <rPr>
        <b/>
        <sz val="11"/>
        <color theme="1"/>
        <rFont val="Calibri"/>
        <family val="2"/>
        <scheme val="minor"/>
      </rPr>
      <t>countyUserInfo</t>
    </r>
    <r>
      <rPr>
        <sz val="11"/>
        <color theme="1"/>
        <rFont val="Calibri"/>
        <family val="2"/>
        <scheme val="minor"/>
      </rPr>
      <t xml:space="preserve"> County user's information.</t>
    </r>
  </si>
  <si>
    <t>GetCDCRRecord</t>
  </si>
  <si>
    <t>Get CDCR Record.</t>
  </si>
  <si>
    <r>
      <rPr>
        <b/>
        <sz val="11"/>
        <color theme="1"/>
        <rFont val="Calibri"/>
        <family val="2"/>
        <scheme val="minor"/>
      </rPr>
      <t>recordId</t>
    </r>
    <r>
      <rPr>
        <sz val="11"/>
        <color theme="1"/>
        <rFont val="Calibri"/>
        <family val="2"/>
        <scheme val="minor"/>
      </rPr>
      <t xml:space="preserve"> CDCR Record Id
</t>
    </r>
    <r>
      <rPr>
        <b/>
        <sz val="11"/>
        <color theme="1"/>
        <rFont val="Calibri"/>
        <family val="2"/>
        <scheme val="minor"/>
      </rPr>
      <t>countyUserInfo</t>
    </r>
    <r>
      <rPr>
        <sz val="11"/>
        <color theme="1"/>
        <rFont val="Calibri"/>
        <family val="2"/>
        <scheme val="minor"/>
      </rPr>
      <t xml:space="preserve"> County user's information</t>
    </r>
  </si>
  <si>
    <t>The Integration service is invoked when a CDPH deceased unmatch transaction message is received from the Election Management Systems (EMSs) for processing.</t>
  </si>
  <si>
    <t>GetCDPHRecord</t>
  </si>
  <si>
    <r>
      <rPr>
        <b/>
        <sz val="11"/>
        <color theme="1"/>
        <rFont val="Calibri"/>
        <family val="2"/>
        <scheme val="minor"/>
      </rPr>
      <t>recordId</t>
    </r>
    <r>
      <rPr>
        <sz val="11"/>
        <color theme="1"/>
        <rFont val="Calibri"/>
        <family val="2"/>
        <scheme val="minor"/>
      </rPr>
      <t xml:space="preserve"> CDPH Record Id
</t>
    </r>
    <r>
      <rPr>
        <b/>
        <sz val="11"/>
        <color theme="1"/>
        <rFont val="Calibri"/>
        <family val="2"/>
        <scheme val="minor"/>
      </rPr>
      <t>countyUserInfo</t>
    </r>
    <r>
      <rPr>
        <sz val="11"/>
        <color theme="1"/>
        <rFont val="Calibri"/>
        <family val="2"/>
        <scheme val="minor"/>
      </rPr>
      <t xml:space="preserve"> County user's information</t>
    </r>
  </si>
  <si>
    <t xml:space="preserve">Receive a request and unmatch a previously matched set
</t>
  </si>
  <si>
    <r>
      <rPr>
        <b/>
        <sz val="11"/>
        <color theme="1"/>
        <rFont val="Calibri"/>
        <family val="2"/>
        <scheme val="minor"/>
      </rPr>
      <t>CDPHUnmatchRec</t>
    </r>
    <r>
      <rPr>
        <sz val="11"/>
        <color theme="1"/>
        <rFont val="Calibri"/>
        <family val="2"/>
        <scheme val="minor"/>
      </rPr>
      <t xml:space="preserve"> Death Record to be unmatched
</t>
    </r>
    <r>
      <rPr>
        <b/>
        <sz val="11"/>
        <color theme="1"/>
        <rFont val="Calibri"/>
        <family val="2"/>
        <scheme val="minor"/>
      </rPr>
      <t>countyUserInfo</t>
    </r>
    <r>
      <rPr>
        <sz val="11"/>
        <color theme="1"/>
        <rFont val="Calibri"/>
        <family val="2"/>
        <scheme val="minor"/>
      </rPr>
      <t xml:space="preserve"> User information from caller</t>
    </r>
  </si>
  <si>
    <t>DefineElectionIntgSvc service contract implementation. The DefineElectionIntgSvc handles the creation, update, delete, and search mechanism for election(s).</t>
  </si>
  <si>
    <t>SearchVoteLocation</t>
  </si>
  <si>
    <t>Searches for vote locations using filtering criteria.</t>
  </si>
  <si>
    <r>
      <rPr>
        <b/>
        <sz val="11"/>
        <color theme="1"/>
        <rFont val="Calibri"/>
        <family val="2"/>
        <scheme val="minor"/>
      </rPr>
      <t xml:space="preserve">criteria </t>
    </r>
    <r>
      <rPr>
        <sz val="11"/>
        <color theme="1"/>
        <rFont val="Calibri"/>
        <family val="2"/>
        <scheme val="minor"/>
      </rPr>
      <t xml:space="preserve">Provided filtering criteria provided to perform search for vote location(s).
</t>
    </r>
    <r>
      <rPr>
        <b/>
        <sz val="11"/>
        <color theme="1"/>
        <rFont val="Calibri"/>
        <family val="2"/>
        <scheme val="minor"/>
      </rPr>
      <t>countyUserInfo</t>
    </r>
    <r>
      <rPr>
        <sz val="11"/>
        <color theme="1"/>
        <rFont val="Calibri"/>
        <family val="2"/>
        <scheme val="minor"/>
      </rPr>
      <t xml:space="preserve"> County user's information.</t>
    </r>
  </si>
  <si>
    <t>Return the Vote Locations(s) found.</t>
  </si>
  <si>
    <t>SearchElection</t>
  </si>
  <si>
    <t>Searches for elections using filtering criteria.</t>
  </si>
  <si>
    <r>
      <rPr>
        <b/>
        <sz val="11"/>
        <color theme="1"/>
        <rFont val="Calibri"/>
        <family val="2"/>
        <scheme val="minor"/>
      </rPr>
      <t xml:space="preserve">criteria </t>
    </r>
    <r>
      <rPr>
        <sz val="11"/>
        <color theme="1"/>
        <rFont val="Calibri"/>
        <family val="2"/>
        <scheme val="minor"/>
      </rPr>
      <t xml:space="preserve">Provided filtering criteria provided to perform search for election(s).
</t>
    </r>
    <r>
      <rPr>
        <b/>
        <sz val="11"/>
        <color theme="1"/>
        <rFont val="Calibri"/>
        <family val="2"/>
        <scheme val="minor"/>
      </rPr>
      <t>countyUserInfo</t>
    </r>
    <r>
      <rPr>
        <sz val="11"/>
        <color theme="1"/>
        <rFont val="Calibri"/>
        <family val="2"/>
        <scheme val="minor"/>
      </rPr>
      <t xml:space="preserve"> County user's information.</t>
    </r>
  </si>
  <si>
    <t xml:space="preserve">Return the election(s) found.
</t>
  </si>
  <si>
    <t>ProcessVoteLocation</t>
  </si>
  <si>
    <r>
      <rPr>
        <b/>
        <sz val="11"/>
        <color theme="1"/>
        <rFont val="Calibri"/>
        <family val="2"/>
        <scheme val="minor"/>
      </rPr>
      <t>voteLocation</t>
    </r>
    <r>
      <rPr>
        <sz val="11"/>
        <color theme="1"/>
        <rFont val="Calibri"/>
        <family val="2"/>
        <scheme val="minor"/>
      </rPr>
      <t xml:space="preserve"> Provided criteria used to create or update a vote location
</t>
    </r>
    <r>
      <rPr>
        <b/>
        <sz val="11"/>
        <color theme="1"/>
        <rFont val="Calibri"/>
        <family val="2"/>
        <scheme val="minor"/>
      </rPr>
      <t xml:space="preserve">countyUserInfo </t>
    </r>
    <r>
      <rPr>
        <sz val="11"/>
        <color theme="1"/>
        <rFont val="Calibri"/>
        <family val="2"/>
        <scheme val="minor"/>
      </rPr>
      <t>County user's information.</t>
    </r>
  </si>
  <si>
    <t>The newly created or updated vote location ID.</t>
  </si>
  <si>
    <t>CreateElection</t>
  </si>
  <si>
    <t>Creates an election.</t>
  </si>
  <si>
    <r>
      <rPr>
        <b/>
        <sz val="11"/>
        <color theme="1"/>
        <rFont val="Calibri"/>
        <family val="2"/>
        <scheme val="minor"/>
      </rPr>
      <t>election</t>
    </r>
    <r>
      <rPr>
        <sz val="11"/>
        <color theme="1"/>
        <rFont val="Calibri"/>
        <family val="2"/>
        <scheme val="minor"/>
      </rPr>
      <t xml:space="preserve"> Provided criteria used to create an election
</t>
    </r>
    <r>
      <rPr>
        <b/>
        <sz val="11"/>
        <color theme="1"/>
        <rFont val="Calibri"/>
        <family val="2"/>
        <scheme val="minor"/>
      </rPr>
      <t>countyUserInfo</t>
    </r>
    <r>
      <rPr>
        <sz val="11"/>
        <color theme="1"/>
        <rFont val="Calibri"/>
        <family val="2"/>
        <scheme val="minor"/>
      </rPr>
      <t xml:space="preserve"> County user's information.</t>
    </r>
  </si>
  <si>
    <t xml:space="preserve">The newly created election ID.
</t>
  </si>
  <si>
    <t>UpdateElection</t>
  </si>
  <si>
    <t xml:space="preserve">Updates an election.
</t>
  </si>
  <si>
    <r>
      <rPr>
        <b/>
        <sz val="11"/>
        <color theme="1"/>
        <rFont val="Calibri"/>
        <family val="2"/>
        <scheme val="minor"/>
      </rPr>
      <t>election</t>
    </r>
    <r>
      <rPr>
        <sz val="11"/>
        <color theme="1"/>
        <rFont val="Calibri"/>
        <family val="2"/>
        <scheme val="minor"/>
      </rPr>
      <t xml:space="preserve"> Provided criteria used to update an election
</t>
    </r>
    <r>
      <rPr>
        <b/>
        <sz val="11"/>
        <color theme="1"/>
        <rFont val="Calibri"/>
        <family val="2"/>
        <scheme val="minor"/>
      </rPr>
      <t>countyUserInfo</t>
    </r>
    <r>
      <rPr>
        <sz val="11"/>
        <color theme="1"/>
        <rFont val="Calibri"/>
        <family val="2"/>
        <scheme val="minor"/>
      </rPr>
      <t xml:space="preserve"> County user's information.</t>
    </r>
  </si>
  <si>
    <t>AssignElectionToVoteLocation</t>
  </si>
  <si>
    <t>Assigns a vote location to an election or updates an existing assignment.</t>
  </si>
  <si>
    <r>
      <rPr>
        <b/>
        <sz val="11"/>
        <color theme="1"/>
        <rFont val="Calibri"/>
        <family val="2"/>
        <scheme val="minor"/>
      </rPr>
      <t>data</t>
    </r>
    <r>
      <rPr>
        <sz val="11"/>
        <color theme="1"/>
        <rFont val="Calibri"/>
        <family val="2"/>
        <scheme val="minor"/>
      </rPr>
      <t xml:space="preserve"> The ElectionVoteLocationAssignmentData containing the information to create or update.
</t>
    </r>
    <r>
      <rPr>
        <b/>
        <sz val="11"/>
        <color theme="1"/>
        <rFont val="Calibri"/>
        <family val="2"/>
        <scheme val="minor"/>
      </rPr>
      <t>countyUserInfo</t>
    </r>
    <r>
      <rPr>
        <sz val="11"/>
        <color theme="1"/>
        <rFont val="Calibri"/>
        <family val="2"/>
        <scheme val="minor"/>
      </rPr>
      <t xml:space="preserve"> The county user's information.</t>
    </r>
  </si>
  <si>
    <t>DeleteElection</t>
  </si>
  <si>
    <t>Deletes an election.</t>
  </si>
  <si>
    <r>
      <rPr>
        <b/>
        <sz val="11"/>
        <color theme="1"/>
        <rFont val="Calibri"/>
        <family val="2"/>
        <scheme val="minor"/>
      </rPr>
      <t>electionID</t>
    </r>
    <r>
      <rPr>
        <sz val="11"/>
        <color theme="1"/>
        <rFont val="Calibri"/>
        <family val="2"/>
        <scheme val="minor"/>
      </rPr>
      <t xml:space="preserve"> Unique ID of the election to (logically) delete
</t>
    </r>
    <r>
      <rPr>
        <b/>
        <sz val="11"/>
        <color theme="1"/>
        <rFont val="Calibri"/>
        <family val="2"/>
        <scheme val="minor"/>
      </rPr>
      <t>countyUserInfo</t>
    </r>
    <r>
      <rPr>
        <sz val="11"/>
        <color theme="1"/>
        <rFont val="Calibri"/>
        <family val="2"/>
        <scheme val="minor"/>
      </rPr>
      <t xml:space="preserve"> County user's information.</t>
    </r>
  </si>
  <si>
    <t>GetElectionById</t>
  </si>
  <si>
    <t>Searches Election with the provided ID criteria.</t>
  </si>
  <si>
    <r>
      <rPr>
        <b/>
        <sz val="11"/>
        <color theme="1"/>
        <rFont val="Calibri"/>
        <family val="2"/>
        <scheme val="minor"/>
      </rPr>
      <t xml:space="preserve">electionID </t>
    </r>
    <r>
      <rPr>
        <sz val="11"/>
        <color theme="1"/>
        <rFont val="Calibri"/>
        <family val="2"/>
        <scheme val="minor"/>
      </rPr>
      <t xml:space="preserve">Unique ID of the election to search
</t>
    </r>
    <r>
      <rPr>
        <b/>
        <sz val="11"/>
        <color theme="1"/>
        <rFont val="Calibri"/>
        <family val="2"/>
        <scheme val="minor"/>
      </rPr>
      <t xml:space="preserve">countyUserInfo </t>
    </r>
    <r>
      <rPr>
        <sz val="11"/>
        <color theme="1"/>
        <rFont val="Calibri"/>
        <family val="2"/>
        <scheme val="minor"/>
      </rPr>
      <t>County user's information.</t>
    </r>
  </si>
  <si>
    <t>The election found</t>
  </si>
  <si>
    <t>Retrieves vbm ballots, provisional ballots (both CVR and Regular ballot type), and voter participations for voterid.</t>
  </si>
  <si>
    <r>
      <rPr>
        <b/>
        <sz val="11"/>
        <color theme="1"/>
        <rFont val="Calibri"/>
        <family val="2"/>
        <scheme val="minor"/>
      </rPr>
      <t xml:space="preserve">voterId </t>
    </r>
    <r>
      <rPr>
        <sz val="11"/>
        <color theme="1"/>
        <rFont val="Calibri"/>
        <family val="2"/>
        <scheme val="minor"/>
      </rPr>
      <t xml:space="preserve">Unique ID of the voter to search
</t>
    </r>
    <r>
      <rPr>
        <b/>
        <sz val="11"/>
        <color theme="1"/>
        <rFont val="Calibri"/>
        <family val="2"/>
        <scheme val="minor"/>
      </rPr>
      <t>electionDate</t>
    </r>
    <r>
      <rPr>
        <sz val="11"/>
        <color theme="1"/>
        <rFont val="Calibri"/>
        <family val="2"/>
        <scheme val="minor"/>
      </rPr>
      <t xml:space="preserve"> Date of the election(s) to search
</t>
    </r>
    <r>
      <rPr>
        <b/>
        <sz val="11"/>
        <color theme="1"/>
        <rFont val="Calibri"/>
        <family val="2"/>
        <scheme val="minor"/>
      </rPr>
      <t xml:space="preserve">ElectionTypeId </t>
    </r>
    <r>
      <rPr>
        <sz val="11"/>
        <color theme="1"/>
        <rFont val="Calibri"/>
        <family val="2"/>
        <scheme val="minor"/>
      </rPr>
      <t xml:space="preserve">Unique election type ID of the election(s) to search
</t>
    </r>
    <r>
      <rPr>
        <b/>
        <sz val="11"/>
        <color theme="1"/>
        <rFont val="Calibri"/>
        <family val="2"/>
        <scheme val="minor"/>
      </rPr>
      <t xml:space="preserve">countyUserInfo </t>
    </r>
    <r>
      <rPr>
        <sz val="11"/>
        <color theme="1"/>
        <rFont val="Calibri"/>
        <family val="2"/>
        <scheme val="minor"/>
      </rPr>
      <t>County user's information.</t>
    </r>
  </si>
  <si>
    <t>The Participations Information</t>
  </si>
  <si>
    <t>Allows county to submit stats for an election.</t>
  </si>
  <si>
    <r>
      <rPr>
        <b/>
        <sz val="11"/>
        <color theme="1"/>
        <rFont val="Calibri"/>
        <family val="2"/>
        <scheme val="minor"/>
      </rPr>
      <t xml:space="preserve">electionId </t>
    </r>
    <r>
      <rPr>
        <sz val="11"/>
        <color theme="1"/>
        <rFont val="Calibri"/>
        <family val="2"/>
        <scheme val="minor"/>
      </rPr>
      <t xml:space="preserve">The election unique identifier
</t>
    </r>
    <r>
      <rPr>
        <b/>
        <sz val="11"/>
        <color theme="1"/>
        <rFont val="Calibri"/>
        <family val="2"/>
        <scheme val="minor"/>
      </rPr>
      <t xml:space="preserve">pollRosterCompleted </t>
    </r>
    <r>
      <rPr>
        <sz val="11"/>
        <color theme="1"/>
        <rFont val="Calibri"/>
        <family val="2"/>
        <scheme val="minor"/>
      </rPr>
      <t xml:space="preserve">Flag stating if roster is completed
</t>
    </r>
  </si>
  <si>
    <t>DistrictPrecinctIntgSvc service contract implementation</t>
  </si>
  <si>
    <t>CreateDistrictPrecinct</t>
  </si>
  <si>
    <t>Creates a new precinct and/or district.</t>
  </si>
  <si>
    <r>
      <rPr>
        <b/>
        <sz val="11"/>
        <color theme="1"/>
        <rFont val="Calibri"/>
        <family val="2"/>
        <scheme val="minor"/>
      </rPr>
      <t>data</t>
    </r>
    <r>
      <rPr>
        <sz val="11"/>
        <color theme="1"/>
        <rFont val="Calibri"/>
        <family val="2"/>
        <scheme val="minor"/>
      </rPr>
      <t xml:space="preserve"> The create precinct and district request data contract.
</t>
    </r>
    <r>
      <rPr>
        <b/>
        <sz val="11"/>
        <color theme="1"/>
        <rFont val="Calibri"/>
        <family val="2"/>
        <scheme val="minor"/>
      </rPr>
      <t>countyUserInfo</t>
    </r>
    <r>
      <rPr>
        <sz val="11"/>
        <color theme="1"/>
        <rFont val="Calibri"/>
        <family val="2"/>
        <scheme val="minor"/>
      </rPr>
      <t xml:space="preserve"> The countyUserInfo data contract.</t>
    </r>
  </si>
  <si>
    <t xml:space="preserve">Returns the newly created district and/or precinct unique identifiers.
</t>
  </si>
  <si>
    <t>UpdateDistrictPrecinct</t>
  </si>
  <si>
    <t xml:space="preserve">Updates the existing precinct and district.
</t>
  </si>
  <si>
    <r>
      <rPr>
        <b/>
        <sz val="11"/>
        <color theme="1"/>
        <rFont val="Calibri"/>
        <family val="2"/>
        <scheme val="minor"/>
      </rPr>
      <t xml:space="preserve">data </t>
    </r>
    <r>
      <rPr>
        <sz val="11"/>
        <color theme="1"/>
        <rFont val="Calibri"/>
        <family val="2"/>
        <scheme val="minor"/>
      </rPr>
      <t xml:space="preserve">The update precinct and district request data contract
</t>
    </r>
    <r>
      <rPr>
        <b/>
        <sz val="11"/>
        <color theme="1"/>
        <rFont val="Calibri"/>
        <family val="2"/>
        <scheme val="minor"/>
      </rPr>
      <t>countyUserInfo</t>
    </r>
    <r>
      <rPr>
        <sz val="11"/>
        <color theme="1"/>
        <rFont val="Calibri"/>
        <family val="2"/>
        <scheme val="minor"/>
      </rPr>
      <t xml:space="preserve"> The countyUserInfo data contract.</t>
    </r>
  </si>
  <si>
    <t>DeleteDistrictPrecinct</t>
  </si>
  <si>
    <t>Deletes existing precincts and districts</t>
  </si>
  <si>
    <r>
      <rPr>
        <b/>
        <sz val="11"/>
        <color theme="1"/>
        <rFont val="Calibri"/>
        <family val="2"/>
        <scheme val="minor"/>
      </rPr>
      <t>data</t>
    </r>
    <r>
      <rPr>
        <sz val="11"/>
        <color theme="1"/>
        <rFont val="Calibri"/>
        <family val="2"/>
        <scheme val="minor"/>
      </rPr>
      <t xml:space="preserve"> The precinct and/or district identifiers to be deleted
</t>
    </r>
    <r>
      <rPr>
        <b/>
        <sz val="11"/>
        <color theme="1"/>
        <rFont val="Calibri"/>
        <family val="2"/>
        <scheme val="minor"/>
      </rPr>
      <t xml:space="preserve">countyUserInfo </t>
    </r>
    <r>
      <rPr>
        <sz val="11"/>
        <color theme="1"/>
        <rFont val="Calibri"/>
        <family val="2"/>
        <scheme val="minor"/>
      </rPr>
      <t>The countyUserInfo data contract.</t>
    </r>
  </si>
  <si>
    <t>Assigns voter precinct and polling place for an election</t>
  </si>
  <si>
    <r>
      <rPr>
        <b/>
        <sz val="11"/>
        <color theme="1"/>
        <rFont val="Calibri"/>
        <family val="2"/>
        <scheme val="minor"/>
      </rPr>
      <t>data</t>
    </r>
    <r>
      <rPr>
        <sz val="11"/>
        <color theme="1"/>
        <rFont val="Calibri"/>
        <family val="2"/>
        <scheme val="minor"/>
      </rPr>
      <t xml:space="preserve"> The voter?s precinct and polling place election assignment data contract.
</t>
    </r>
    <r>
      <rPr>
        <b/>
        <sz val="11"/>
        <color theme="1"/>
        <rFont val="Calibri"/>
        <family val="2"/>
        <scheme val="minor"/>
      </rPr>
      <t>countyUserInfo</t>
    </r>
    <r>
      <rPr>
        <sz val="11"/>
        <color theme="1"/>
        <rFont val="Calibri"/>
        <family val="2"/>
        <scheme val="minor"/>
      </rPr>
      <t xml:space="preserve"> The countyUserInfo data contract.</t>
    </r>
  </si>
  <si>
    <t>DocumentsIntgSvc will process the documents/images that come in as part of a voter registration transaction from the Election Management Systems (EMSs) or can process documents as part of a separate transaction used by an EMS.</t>
  </si>
  <si>
    <t>Adds a document or an image.</t>
  </si>
  <si>
    <r>
      <rPr>
        <b/>
        <sz val="11"/>
        <color theme="1"/>
        <rFont val="Calibri"/>
        <family val="2"/>
        <scheme val="minor"/>
      </rPr>
      <t>document</t>
    </r>
    <r>
      <rPr>
        <sz val="11"/>
        <color theme="1"/>
        <rFont val="Calibri"/>
        <family val="2"/>
        <scheme val="minor"/>
      </rPr>
      <t xml:space="preserve"> Data contract for document images.
</t>
    </r>
    <r>
      <rPr>
        <b/>
        <sz val="11"/>
        <color theme="1"/>
        <rFont val="Calibri"/>
        <family val="2"/>
        <scheme val="minor"/>
      </rPr>
      <t>countyUserInfo</t>
    </r>
    <r>
      <rPr>
        <sz val="11"/>
        <color theme="1"/>
        <rFont val="Calibri"/>
        <family val="2"/>
        <scheme val="minor"/>
      </rPr>
      <t xml:space="preserve"> County user's information.</t>
    </r>
  </si>
  <si>
    <t xml:space="preserve">The documentIds are returned in the collection.
</t>
  </si>
  <si>
    <t>DeleteDocumentImg</t>
  </si>
  <si>
    <t>Deletes a document or an image.</t>
  </si>
  <si>
    <r>
      <rPr>
        <b/>
        <sz val="11"/>
        <color theme="1"/>
        <rFont val="Calibri"/>
        <family val="2"/>
        <scheme val="minor"/>
      </rPr>
      <t>documentId ID</t>
    </r>
    <r>
      <rPr>
        <sz val="11"/>
        <color theme="1"/>
        <rFont val="Calibri"/>
        <family val="2"/>
        <scheme val="minor"/>
      </rPr>
      <t xml:space="preserve"> of the document which needs to be deleted.
</t>
    </r>
    <r>
      <rPr>
        <b/>
        <sz val="11"/>
        <color theme="1"/>
        <rFont val="Calibri"/>
        <family val="2"/>
        <scheme val="minor"/>
      </rPr>
      <t xml:space="preserve">documentType </t>
    </r>
    <r>
      <rPr>
        <sz val="11"/>
        <color theme="1"/>
        <rFont val="Calibri"/>
        <family val="2"/>
        <scheme val="minor"/>
      </rPr>
      <t xml:space="preserve">Whether it is a voter signature, voter affidavit image or a correspondence document.
</t>
    </r>
    <r>
      <rPr>
        <b/>
        <sz val="11"/>
        <color theme="1"/>
        <rFont val="Calibri"/>
        <family val="2"/>
        <scheme val="minor"/>
      </rPr>
      <t>countyUserInfo</t>
    </r>
    <r>
      <rPr>
        <sz val="11"/>
        <color theme="1"/>
        <rFont val="Calibri"/>
        <family val="2"/>
        <scheme val="minor"/>
      </rPr>
      <t xml:space="preserve"> County user's information.</t>
    </r>
  </si>
  <si>
    <t xml:space="preserve">The document image is deleted (logically) from the voter.
</t>
  </si>
  <si>
    <t>ViewDocumentImg</t>
  </si>
  <si>
    <t>View a document or image for a voter.</t>
  </si>
  <si>
    <r>
      <rPr>
        <b/>
        <sz val="11"/>
        <color theme="1"/>
        <rFont val="Calibri"/>
        <family val="2"/>
        <scheme val="minor"/>
      </rPr>
      <t>documentId</t>
    </r>
    <r>
      <rPr>
        <sz val="11"/>
        <color theme="1"/>
        <rFont val="Calibri"/>
        <family val="2"/>
        <scheme val="minor"/>
      </rPr>
      <t xml:space="preserve"> The document which needs to be viewed.
</t>
    </r>
    <r>
      <rPr>
        <b/>
        <sz val="11"/>
        <color theme="1"/>
        <rFont val="Calibri"/>
        <family val="2"/>
        <scheme val="minor"/>
      </rPr>
      <t>documentType</t>
    </r>
    <r>
      <rPr>
        <sz val="11"/>
        <color theme="1"/>
        <rFont val="Calibri"/>
        <family val="2"/>
        <scheme val="minor"/>
      </rPr>
      <t xml:space="preserve"> Whether it is a voter signature, voter affidavit image or a correspondence document.
</t>
    </r>
    <r>
      <rPr>
        <b/>
        <sz val="11"/>
        <color theme="1"/>
        <rFont val="Calibri"/>
        <family val="2"/>
        <scheme val="minor"/>
      </rPr>
      <t>countyUserInfo</t>
    </r>
    <r>
      <rPr>
        <sz val="11"/>
        <color theme="1"/>
        <rFont val="Calibri"/>
        <family val="2"/>
        <scheme val="minor"/>
      </rPr>
      <t xml:space="preserve"> County user's information.</t>
    </r>
  </si>
  <si>
    <t xml:space="preserve">Return the data contract for Document Images containing the type of image requested.
</t>
  </si>
  <si>
    <t>GetDocumentsImg</t>
  </si>
  <si>
    <t>Get a list of documents and images for a voter. The list of document images for the voter is returned. The image itself is not returned.</t>
  </si>
  <si>
    <r>
      <rPr>
        <b/>
        <sz val="11"/>
        <color theme="1"/>
        <rFont val="Calibri"/>
        <family val="2"/>
        <scheme val="minor"/>
      </rPr>
      <t>voterId</t>
    </r>
    <r>
      <rPr>
        <sz val="11"/>
        <color theme="1"/>
        <rFont val="Calibri"/>
        <family val="2"/>
        <scheme val="minor"/>
      </rPr>
      <t xml:space="preserve"> Internal voter Id to retrieve desired Document.
</t>
    </r>
    <r>
      <rPr>
        <b/>
        <sz val="11"/>
        <color theme="1"/>
        <rFont val="Calibri"/>
        <family val="2"/>
        <scheme val="minor"/>
      </rPr>
      <t>countyUserInfo</t>
    </r>
    <r>
      <rPr>
        <sz val="11"/>
        <color theme="1"/>
        <rFont val="Calibri"/>
        <family val="2"/>
        <scheme val="minor"/>
      </rPr>
      <t xml:space="preserve"> County user's information.</t>
    </r>
  </si>
  <si>
    <t xml:space="preserve">The list of document images for the voter is returned.
</t>
  </si>
  <si>
    <t>DuplicateVoterMatchEMSIntgSvc handles requests from EMS regarding unmerge</t>
  </si>
  <si>
    <t>Unmerge a list of voters</t>
  </si>
  <si>
    <r>
      <rPr>
        <b/>
        <sz val="11"/>
        <color theme="1"/>
        <rFont val="Calibri"/>
        <family val="2"/>
        <scheme val="minor"/>
      </rPr>
      <t>unmergeVoterRec</t>
    </r>
    <r>
      <rPr>
        <sz val="11"/>
        <color theme="1"/>
        <rFont val="Calibri"/>
        <family val="2"/>
        <scheme val="minor"/>
      </rPr>
      <t xml:space="preserve"> list of unmergeVoterRec transaction ids
</t>
    </r>
    <r>
      <rPr>
        <b/>
        <sz val="11"/>
        <color theme="1"/>
        <rFont val="Calibri"/>
        <family val="2"/>
        <scheme val="minor"/>
      </rPr>
      <t>countyUserInfo</t>
    </r>
    <r>
      <rPr>
        <sz val="11"/>
        <color theme="1"/>
        <rFont val="Calibri"/>
        <family val="2"/>
        <scheme val="minor"/>
      </rPr>
      <t xml:space="preserve"> County user's information.</t>
    </r>
  </si>
  <si>
    <t xml:space="preserve">does not return a result
</t>
  </si>
  <si>
    <t>Match a voter and merge it.</t>
  </si>
  <si>
    <r>
      <rPr>
        <b/>
        <sz val="11"/>
        <color theme="1"/>
        <rFont val="Calibri"/>
        <family val="2"/>
        <scheme val="minor"/>
      </rPr>
      <t>voterId</t>
    </r>
    <r>
      <rPr>
        <sz val="11"/>
        <color theme="1"/>
        <rFont val="Calibri"/>
        <family val="2"/>
        <scheme val="minor"/>
      </rPr>
      <t xml:space="preserve"> The voter Id
</t>
    </r>
    <r>
      <rPr>
        <b/>
        <sz val="11"/>
        <color theme="1"/>
        <rFont val="Calibri"/>
        <family val="2"/>
        <scheme val="minor"/>
      </rPr>
      <t>matchingVoterId</t>
    </r>
    <r>
      <rPr>
        <sz val="11"/>
        <color theme="1"/>
        <rFont val="Calibri"/>
        <family val="2"/>
        <scheme val="minor"/>
      </rPr>
      <t xml:space="preserve"> The matching voter Id
</t>
    </r>
    <r>
      <rPr>
        <b/>
        <sz val="11"/>
        <color theme="1"/>
        <rFont val="Calibri"/>
        <family val="2"/>
        <scheme val="minor"/>
      </rPr>
      <t>countyUserInfo</t>
    </r>
    <r>
      <rPr>
        <sz val="11"/>
        <color theme="1"/>
        <rFont val="Calibri"/>
        <family val="2"/>
        <scheme val="minor"/>
      </rPr>
      <t xml:space="preserve"> County user's information.</t>
    </r>
  </si>
  <si>
    <t>matchId</t>
  </si>
  <si>
    <t>This class allows clients to get messages and to acknowledge the reception of the messages</t>
  </si>
  <si>
    <t>This method accepts requests to get VoteCalMessages</t>
  </si>
  <si>
    <r>
      <rPr>
        <b/>
        <sz val="11"/>
        <color theme="1"/>
        <rFont val="Calibri"/>
        <family val="2"/>
        <scheme val="minor"/>
      </rPr>
      <t>county</t>
    </r>
    <r>
      <rPr>
        <sz val="11"/>
        <color theme="1"/>
        <rFont val="Calibri"/>
        <family val="2"/>
        <scheme val="minor"/>
      </rPr>
      <t xml:space="preserve"> The requester County
</t>
    </r>
    <r>
      <rPr>
        <b/>
        <sz val="11"/>
        <color theme="1"/>
        <rFont val="Calibri"/>
        <family val="2"/>
        <scheme val="minor"/>
      </rPr>
      <t>fromDate</t>
    </r>
    <r>
      <rPr>
        <sz val="11"/>
        <color theme="1"/>
        <rFont val="Calibri"/>
        <family val="2"/>
        <scheme val="minor"/>
      </rPr>
      <t xml:space="preserve"> The initial date range
</t>
    </r>
    <r>
      <rPr>
        <b/>
        <sz val="11"/>
        <color theme="1"/>
        <rFont val="Calibri"/>
        <family val="2"/>
        <scheme val="minor"/>
      </rPr>
      <t>toDate</t>
    </r>
    <r>
      <rPr>
        <sz val="11"/>
        <color theme="1"/>
        <rFont val="Calibri"/>
        <family val="2"/>
        <scheme val="minor"/>
      </rPr>
      <t xml:space="preserve"> The ending date range
</t>
    </r>
    <r>
      <rPr>
        <b/>
        <sz val="11"/>
        <color theme="1"/>
        <rFont val="Calibri"/>
        <family val="2"/>
        <scheme val="minor"/>
      </rPr>
      <t>messageTypes</t>
    </r>
    <r>
      <rPr>
        <sz val="11"/>
        <color theme="1"/>
        <rFont val="Calibri"/>
        <family val="2"/>
        <scheme val="minor"/>
      </rPr>
      <t xml:space="preserve"> The list of </t>
    </r>
    <r>
      <rPr>
        <b/>
        <sz val="11"/>
        <color theme="1"/>
        <rFont val="Calibri"/>
        <family val="2"/>
        <scheme val="minor"/>
      </rPr>
      <t>message</t>
    </r>
    <r>
      <rPr>
        <sz val="11"/>
        <color theme="1"/>
        <rFont val="Calibri"/>
        <family val="2"/>
        <scheme val="minor"/>
      </rPr>
      <t xml:space="preserve"> types
status The message status (EMS message status)
</t>
    </r>
    <r>
      <rPr>
        <b/>
        <sz val="11"/>
        <color theme="1"/>
        <rFont val="Calibri"/>
        <family val="2"/>
        <scheme val="minor"/>
      </rPr>
      <t>maxNumMessages</t>
    </r>
    <r>
      <rPr>
        <sz val="11"/>
        <color theme="1"/>
        <rFont val="Calibri"/>
        <family val="2"/>
        <scheme val="minor"/>
      </rPr>
      <t xml:space="preserve"> The maximum messages to return
</t>
    </r>
    <r>
      <rPr>
        <b/>
        <sz val="11"/>
        <color theme="1"/>
        <rFont val="Calibri"/>
        <family val="2"/>
        <scheme val="minor"/>
      </rPr>
      <t>countyUserInfo</t>
    </r>
    <r>
      <rPr>
        <sz val="11"/>
        <color theme="1"/>
        <rFont val="Calibri"/>
        <family val="2"/>
        <scheme val="minor"/>
      </rPr>
      <t xml:space="preserve"> The county user information</t>
    </r>
  </si>
  <si>
    <t>The list of messages based on the specified criteria</t>
  </si>
  <si>
    <t>GetDataByMessageIdRange</t>
  </si>
  <si>
    <t>This method accepts requests to get VoteCalMessages using message id ranges</t>
  </si>
  <si>
    <r>
      <rPr>
        <b/>
        <sz val="11"/>
        <color theme="1"/>
        <rFont val="Calibri"/>
        <family val="2"/>
        <scheme val="minor"/>
      </rPr>
      <t>county</t>
    </r>
    <r>
      <rPr>
        <sz val="11"/>
        <color theme="1"/>
        <rFont val="Calibri"/>
        <family val="2"/>
        <scheme val="minor"/>
      </rPr>
      <t xml:space="preserve"> The requester County
</t>
    </r>
    <r>
      <rPr>
        <b/>
        <sz val="11"/>
        <color theme="1"/>
        <rFont val="Calibri"/>
        <family val="2"/>
        <scheme val="minor"/>
      </rPr>
      <t>fromMessageId</t>
    </r>
    <r>
      <rPr>
        <sz val="11"/>
        <color theme="1"/>
        <rFont val="Calibri"/>
        <family val="2"/>
        <scheme val="minor"/>
      </rPr>
      <t xml:space="preserve"> The starting Message Id
</t>
    </r>
    <r>
      <rPr>
        <b/>
        <sz val="11"/>
        <color theme="1"/>
        <rFont val="Calibri"/>
        <family val="2"/>
        <scheme val="minor"/>
      </rPr>
      <t>toMessageId</t>
    </r>
    <r>
      <rPr>
        <sz val="11"/>
        <color theme="1"/>
        <rFont val="Calibri"/>
        <family val="2"/>
        <scheme val="minor"/>
      </rPr>
      <t xml:space="preserve"> The ending Message id
</t>
    </r>
    <r>
      <rPr>
        <b/>
        <sz val="11"/>
        <color theme="1"/>
        <rFont val="Calibri"/>
        <family val="2"/>
        <scheme val="minor"/>
      </rPr>
      <t>maxNumMessages</t>
    </r>
    <r>
      <rPr>
        <sz val="11"/>
        <color theme="1"/>
        <rFont val="Calibri"/>
        <family val="2"/>
        <scheme val="minor"/>
      </rPr>
      <t xml:space="preserve"> The maximum messages to return
</t>
    </r>
    <r>
      <rPr>
        <b/>
        <sz val="11"/>
        <color theme="1"/>
        <rFont val="Calibri"/>
        <family val="2"/>
        <scheme val="minor"/>
      </rPr>
      <t>countyUserInfo</t>
    </r>
    <r>
      <rPr>
        <sz val="11"/>
        <color theme="1"/>
        <rFont val="Calibri"/>
        <family val="2"/>
        <scheme val="minor"/>
      </rPr>
      <t xml:space="preserve"> The county user information
</t>
    </r>
    <r>
      <rPr>
        <b/>
        <sz val="11"/>
        <color theme="1"/>
        <rFont val="Calibri"/>
        <family val="2"/>
        <scheme val="minor"/>
      </rPr>
      <t>includeOutStandingMessages</t>
    </r>
    <r>
      <rPr>
        <sz val="11"/>
        <color theme="1"/>
        <rFont val="Calibri"/>
        <family val="2"/>
        <scheme val="minor"/>
      </rPr>
      <t xml:space="preserve"> The flag to include outstanding messages
</t>
    </r>
  </si>
  <si>
    <t xml:space="preserve">The list of messages based on the specified criteria
</t>
  </si>
  <si>
    <t>AckToDataReceived</t>
  </si>
  <si>
    <t>This method accepts acknowledgment that the messages were received by VoteCal clients.</t>
  </si>
  <si>
    <r>
      <rPr>
        <b/>
        <sz val="11"/>
        <color theme="1"/>
        <rFont val="Calibri"/>
        <family val="2"/>
        <scheme val="minor"/>
      </rPr>
      <t>county</t>
    </r>
    <r>
      <rPr>
        <sz val="11"/>
        <color theme="1"/>
        <rFont val="Calibri"/>
        <family val="2"/>
        <scheme val="minor"/>
      </rPr>
      <t xml:space="preserve"> The requester County
</t>
    </r>
    <r>
      <rPr>
        <b/>
        <sz val="11"/>
        <color theme="1"/>
        <rFont val="Calibri"/>
        <family val="2"/>
        <scheme val="minor"/>
      </rPr>
      <t>messageIdList</t>
    </r>
    <r>
      <rPr>
        <sz val="11"/>
        <color theme="1"/>
        <rFont val="Calibri"/>
        <family val="2"/>
        <scheme val="minor"/>
      </rPr>
      <t xml:space="preserve"> The list of Message ids
</t>
    </r>
    <r>
      <rPr>
        <b/>
        <sz val="11"/>
        <color theme="1"/>
        <rFont val="Calibri"/>
        <family val="2"/>
        <scheme val="minor"/>
      </rPr>
      <t>countyUserInfo</t>
    </r>
    <r>
      <rPr>
        <sz val="11"/>
        <color theme="1"/>
        <rFont val="Calibri"/>
        <family val="2"/>
        <scheme val="minor"/>
      </rPr>
      <t xml:space="preserve"> The county user information</t>
    </r>
  </si>
  <si>
    <t xml:space="preserve">List of responses for each message in the messageIdlist
</t>
  </si>
  <si>
    <t>Sends the ListOfValuesChangedPayload message. The entire list of values (all refresh) will be sent. Prepares the message payload and sends the message. Gets the new list of values from the data service.</t>
  </si>
  <si>
    <r>
      <rPr>
        <b/>
        <sz val="11"/>
        <color theme="1"/>
        <rFont val="Calibri"/>
        <family val="2"/>
        <scheme val="minor"/>
      </rPr>
      <t>county</t>
    </r>
    <r>
      <rPr>
        <sz val="11"/>
        <color theme="1"/>
        <rFont val="Calibri"/>
        <family val="2"/>
        <scheme val="minor"/>
      </rPr>
      <t xml:space="preserve"> The county to send the list to
</t>
    </r>
    <r>
      <rPr>
        <b/>
        <sz val="11"/>
        <color theme="1"/>
        <rFont val="Calibri"/>
        <family val="2"/>
        <scheme val="minor"/>
      </rPr>
      <t>includeInactive</t>
    </r>
    <r>
      <rPr>
        <sz val="11"/>
        <color theme="1"/>
        <rFont val="Calibri"/>
        <family val="2"/>
        <scheme val="minor"/>
      </rPr>
      <t xml:space="preserve"> Flag to indicate if inactive values should be sent.
</t>
    </r>
    <r>
      <rPr>
        <b/>
        <sz val="11"/>
        <color theme="1"/>
        <rFont val="Calibri"/>
        <family val="2"/>
        <scheme val="minor"/>
      </rPr>
      <t>countyUserInfo</t>
    </r>
    <r>
      <rPr>
        <sz val="11"/>
        <color theme="1"/>
        <rFont val="Calibri"/>
        <family val="2"/>
        <scheme val="minor"/>
      </rPr>
      <t xml:space="preserve"> The county user information</t>
    </r>
  </si>
  <si>
    <t xml:space="preserve">EMSOutboundIntgSvc service implementation </t>
  </si>
  <si>
    <t>This method validates and handles message replies from the EMS Systems</t>
  </si>
  <si>
    <r>
      <rPr>
        <b/>
        <sz val="11"/>
        <color theme="1"/>
        <rFont val="Calibri"/>
        <family val="2"/>
        <scheme val="minor"/>
      </rPr>
      <t>message</t>
    </r>
    <r>
      <rPr>
        <sz val="11"/>
        <color theme="1"/>
        <rFont val="Calibri"/>
        <family val="2"/>
        <scheme val="minor"/>
      </rPr>
      <t xml:space="preserve"> The reply message from the EMS
</t>
    </r>
    <r>
      <rPr>
        <b/>
        <sz val="11"/>
        <color theme="1"/>
        <rFont val="Calibri"/>
        <family val="2"/>
        <scheme val="minor"/>
      </rPr>
      <t>countyUserInfo</t>
    </r>
    <r>
      <rPr>
        <sz val="11"/>
        <color theme="1"/>
        <rFont val="Calibri"/>
        <family val="2"/>
        <scheme val="minor"/>
      </rPr>
      <t xml:space="preserve"> The County User Information for authentication</t>
    </r>
  </si>
  <si>
    <t xml:space="preserve">The response object containing the code and message
</t>
  </si>
  <si>
    <t>JuryWheelIntgSvc handles the Jury Wheel Extract (JWE) request management.</t>
  </si>
  <si>
    <t>SearchJWEs</t>
  </si>
  <si>
    <t>Searches for Jury Wheel Extract requests based on the provided criteria.</t>
  </si>
  <si>
    <r>
      <rPr>
        <b/>
        <sz val="11"/>
        <color theme="1"/>
        <rFont val="Calibri"/>
        <family val="2"/>
        <scheme val="minor"/>
      </rPr>
      <t>criteria</t>
    </r>
    <r>
      <rPr>
        <sz val="11"/>
        <color theme="1"/>
        <rFont val="Calibri"/>
        <family val="2"/>
        <scheme val="minor"/>
      </rPr>
      <t xml:space="preserve"> Jury Wheel Extract search criteria.
</t>
    </r>
    <r>
      <rPr>
        <b/>
        <sz val="11"/>
        <color theme="1"/>
        <rFont val="Calibri"/>
        <family val="2"/>
        <scheme val="minor"/>
      </rPr>
      <t>countyUserInfo</t>
    </r>
    <r>
      <rPr>
        <sz val="11"/>
        <color theme="1"/>
        <rFont val="Calibri"/>
        <family val="2"/>
        <scheme val="minor"/>
      </rPr>
      <t xml:space="preserve"> The county user information.</t>
    </r>
  </si>
  <si>
    <t xml:space="preserve">A list of Jury Wheel Extract Requests.
</t>
  </si>
  <si>
    <t>GetJWEById</t>
  </si>
  <si>
    <t>Returns a Jury Wheel Extract request for viewing the Jury Wheel Extract details.</t>
  </si>
  <si>
    <r>
      <rPr>
        <b/>
        <sz val="11"/>
        <color theme="1"/>
        <rFont val="Calibri"/>
        <family val="2"/>
        <scheme val="minor"/>
      </rPr>
      <t>jwerId</t>
    </r>
    <r>
      <rPr>
        <sz val="11"/>
        <color theme="1"/>
        <rFont val="Calibri"/>
        <family val="2"/>
        <scheme val="minor"/>
      </rPr>
      <t xml:space="preserve"> The ID of the Jury Wheel Extract Request
</t>
    </r>
    <r>
      <rPr>
        <b/>
        <sz val="11"/>
        <color theme="1"/>
        <rFont val="Calibri"/>
        <family val="2"/>
        <scheme val="minor"/>
      </rPr>
      <t>countyUserInfo</t>
    </r>
    <r>
      <rPr>
        <sz val="11"/>
        <color theme="1"/>
        <rFont val="Calibri"/>
        <family val="2"/>
        <scheme val="minor"/>
      </rPr>
      <t xml:space="preserve"> The county user information.</t>
    </r>
  </si>
  <si>
    <t>JWERequest</t>
  </si>
  <si>
    <t>Requests the Jury Wheel Extract generation by capturing the request criteria.</t>
  </si>
  <si>
    <r>
      <rPr>
        <b/>
        <sz val="11"/>
        <color theme="1"/>
        <rFont val="Calibri"/>
        <family val="2"/>
        <scheme val="minor"/>
      </rPr>
      <t>jwerData</t>
    </r>
    <r>
      <rPr>
        <sz val="11"/>
        <color theme="1"/>
        <rFont val="Calibri"/>
        <family val="2"/>
        <scheme val="minor"/>
      </rPr>
      <t xml:space="preserve"> The Jury Wheel Extract data information used to generate the extract.
</t>
    </r>
    <r>
      <rPr>
        <b/>
        <sz val="11"/>
        <color theme="1"/>
        <rFont val="Calibri"/>
        <family val="2"/>
        <scheme val="minor"/>
      </rPr>
      <t>countyUserInfo</t>
    </r>
    <r>
      <rPr>
        <sz val="11"/>
        <color theme="1"/>
        <rFont val="Calibri"/>
        <family val="2"/>
        <scheme val="minor"/>
      </rPr>
      <t xml:space="preserve"> The county user information.</t>
    </r>
  </si>
  <si>
    <t xml:space="preserve">Returns the newly created JWERequest data contract.
</t>
  </si>
  <si>
    <t>MoveVoterIntgSvc service contract implementation. This service is used by the County EMS to move a voter from another county to their own.</t>
  </si>
  <si>
    <t>Allows move of a voter from another county to their county.</t>
  </si>
  <si>
    <r>
      <rPr>
        <b/>
        <sz val="11"/>
        <color theme="1"/>
        <rFont val="Calibri"/>
        <family val="2"/>
        <scheme val="minor"/>
      </rPr>
      <t>voter</t>
    </r>
    <r>
      <rPr>
        <sz val="11"/>
        <color theme="1"/>
        <rFont val="Calibri"/>
        <family val="2"/>
        <scheme val="minor"/>
      </rPr>
      <t xml:space="preserve"> Voter data contract.
</t>
    </r>
    <r>
      <rPr>
        <b/>
        <sz val="11"/>
        <color theme="1"/>
        <rFont val="Calibri"/>
        <family val="2"/>
        <scheme val="minor"/>
      </rPr>
      <t>countyUserInfo</t>
    </r>
    <r>
      <rPr>
        <sz val="11"/>
        <color theme="1"/>
        <rFont val="Calibri"/>
        <family val="2"/>
        <scheme val="minor"/>
      </rPr>
      <t xml:space="preserve"> County user's information.</t>
    </r>
  </si>
  <si>
    <r>
      <t>Voter that is moved or a fault contract is sent for rejection of county move.</t>
    </r>
    <r>
      <rPr>
        <b/>
        <sz val="11"/>
        <color theme="1"/>
        <rFont val="Calibri"/>
        <family val="2"/>
        <scheme val="minor"/>
      </rPr>
      <t xml:space="preserve">
</t>
    </r>
  </si>
  <si>
    <t>OfficialListExtractIntgSvc service contract implementation Provides authorized EMS county users the ability to generate Official Extract List requests</t>
  </si>
  <si>
    <t>Creates an Official List Extract request with the provided filtering criteria.</t>
  </si>
  <si>
    <r>
      <rPr>
        <b/>
        <sz val="11"/>
        <color theme="1"/>
        <rFont val="Calibri"/>
        <family val="2"/>
        <scheme val="minor"/>
      </rPr>
      <t>criteria</t>
    </r>
    <r>
      <rPr>
        <sz val="11"/>
        <color theme="1"/>
        <rFont val="Calibri"/>
        <family val="2"/>
        <scheme val="minor"/>
      </rPr>
      <t xml:space="preserve"> Provided filtering criteria to perform Official List Extract creation.
</t>
    </r>
    <r>
      <rPr>
        <b/>
        <sz val="11"/>
        <color theme="1"/>
        <rFont val="Calibri"/>
        <family val="2"/>
        <scheme val="minor"/>
      </rPr>
      <t>countyUserInfo</t>
    </r>
    <r>
      <rPr>
        <sz val="11"/>
        <color theme="1"/>
        <rFont val="Calibri"/>
        <family val="2"/>
        <scheme val="minor"/>
      </rPr>
      <t xml:space="preserve"> County user's information.</t>
    </r>
  </si>
  <si>
    <t xml:space="preserve">Return the newly created scheduled task item unique identifier.
</t>
  </si>
  <si>
    <t>The ProvisionalBallotIntgSvc handles the creation/update mechanism of voter provisional ballot record(s). The request comes from the Integration service and is processed in the business services by the ProvisionalBallotBusnSvc operation.</t>
  </si>
  <si>
    <t>CreateProvisionalBallot</t>
  </si>
  <si>
    <t>Creates a provisional ballot record.</t>
  </si>
  <si>
    <r>
      <rPr>
        <b/>
        <sz val="11"/>
        <color theme="1"/>
        <rFont val="Calibri"/>
        <family val="2"/>
        <scheme val="minor"/>
      </rPr>
      <t>provisionalBallot</t>
    </r>
    <r>
      <rPr>
        <sz val="11"/>
        <color theme="1"/>
        <rFont val="Calibri"/>
        <family val="2"/>
        <scheme val="minor"/>
      </rPr>
      <t xml:space="preserve"> The provisional ballot record to create
</t>
    </r>
    <r>
      <rPr>
        <b/>
        <sz val="11"/>
        <color theme="1"/>
        <rFont val="Calibri"/>
        <family val="2"/>
        <scheme val="minor"/>
      </rPr>
      <t>countyUserInfo</t>
    </r>
    <r>
      <rPr>
        <sz val="11"/>
        <color theme="1"/>
        <rFont val="Calibri"/>
        <family val="2"/>
        <scheme val="minor"/>
      </rPr>
      <t xml:space="preserve"> The county user's information</t>
    </r>
  </si>
  <si>
    <t xml:space="preserve">The newly created provisional ballot unique identifier.
</t>
  </si>
  <si>
    <t>UpdateProvisionalBallot</t>
  </si>
  <si>
    <t>Updates a provisional ballot record.</t>
  </si>
  <si>
    <r>
      <rPr>
        <b/>
        <sz val="11"/>
        <color theme="1"/>
        <rFont val="Calibri"/>
        <family val="2"/>
        <scheme val="minor"/>
      </rPr>
      <t>provisionalBallot</t>
    </r>
    <r>
      <rPr>
        <sz val="11"/>
        <color theme="1"/>
        <rFont val="Calibri"/>
        <family val="2"/>
        <scheme val="minor"/>
      </rPr>
      <t xml:space="preserve"> The provisional ballot record to update
</t>
    </r>
    <r>
      <rPr>
        <b/>
        <sz val="11"/>
        <color theme="1"/>
        <rFont val="Calibri"/>
        <family val="2"/>
        <scheme val="minor"/>
      </rPr>
      <t>countyUserInfo</t>
    </r>
    <r>
      <rPr>
        <sz val="11"/>
        <color theme="1"/>
        <rFont val="Calibri"/>
        <family val="2"/>
        <scheme val="minor"/>
      </rPr>
      <t xml:space="preserve"> The county user's information</t>
    </r>
  </si>
  <si>
    <t>The newly created provisional ballot unique identifier.</t>
  </si>
  <si>
    <t xml:space="preserve">The purpose of PVRDRIntgSvc service is to provide authorized EMS county users the capability to generate PVRDR extracts or to search and view existing PVRDR extract requests.
</t>
  </si>
  <si>
    <t>SearchPVRDRs</t>
  </si>
  <si>
    <t>Searches for PVRDR extract requests for the provided criteria.</t>
  </si>
  <si>
    <r>
      <rPr>
        <b/>
        <sz val="11"/>
        <color theme="1"/>
        <rFont val="Calibri"/>
        <family val="2"/>
        <scheme val="minor"/>
      </rPr>
      <t>criteria</t>
    </r>
    <r>
      <rPr>
        <sz val="11"/>
        <color theme="1"/>
        <rFont val="Calibri"/>
        <family val="2"/>
        <scheme val="minor"/>
      </rPr>
      <t xml:space="preserve"> The parameter is the criteria used to search for PVRDR requests.
</t>
    </r>
    <r>
      <rPr>
        <b/>
        <sz val="11"/>
        <color theme="1"/>
        <rFont val="Calibri"/>
        <family val="2"/>
        <scheme val="minor"/>
      </rPr>
      <t>countyUserInfo</t>
    </r>
    <r>
      <rPr>
        <sz val="11"/>
        <color theme="1"/>
        <rFont val="Calibri"/>
        <family val="2"/>
        <scheme val="minor"/>
      </rPr>
      <t xml:space="preserve"> The county user information</t>
    </r>
  </si>
  <si>
    <t xml:space="preserve">The operation returns the PVRDR request list for the searched criteria.
</t>
  </si>
  <si>
    <t>GetPVRDRById</t>
  </si>
  <si>
    <t>Gets the PVRDR extract request details with inserted salt data included in the result.</t>
  </si>
  <si>
    <r>
      <rPr>
        <b/>
        <sz val="11"/>
        <color theme="1"/>
        <rFont val="Calibri"/>
        <family val="2"/>
        <scheme val="minor"/>
      </rPr>
      <t>pvrdrId</t>
    </r>
    <r>
      <rPr>
        <sz val="11"/>
        <color theme="1"/>
        <rFont val="Calibri"/>
        <family val="2"/>
        <scheme val="minor"/>
      </rPr>
      <t xml:space="preserve"> The PVRDR data contract to create
</t>
    </r>
    <r>
      <rPr>
        <b/>
        <sz val="11"/>
        <color theme="1"/>
        <rFont val="Calibri"/>
        <family val="2"/>
        <scheme val="minor"/>
      </rPr>
      <t>countyUserInfo</t>
    </r>
    <r>
      <rPr>
        <sz val="11"/>
        <color theme="1"/>
        <rFont val="Calibri"/>
        <family val="2"/>
        <scheme val="minor"/>
      </rPr>
      <t xml:space="preserve"> The county user information</t>
    </r>
  </si>
  <si>
    <t xml:space="preserve">Returns PVRDR record for provided Id or null if the Id does not exist.
</t>
  </si>
  <si>
    <t xml:space="preserve">Requests the PVRDR generation by capturing the request criteria (applicant information, search, and extract criteria) and by creating a scheduled task item for the extract action.
</t>
  </si>
  <si>
    <r>
      <rPr>
        <b/>
        <sz val="11"/>
        <color theme="1"/>
        <rFont val="Calibri"/>
        <family val="2"/>
        <scheme val="minor"/>
      </rPr>
      <t>pvrdrData</t>
    </r>
    <r>
      <rPr>
        <sz val="11"/>
        <color theme="1"/>
        <rFont val="Calibri"/>
        <family val="2"/>
        <scheme val="minor"/>
      </rPr>
      <t xml:space="preserve"> The parameter is the PVRDR data information used to generate the extract. It contains the applicant information, search criteria and extract criteria. This data will be used by the task scheduler to generate the extract.
</t>
    </r>
    <r>
      <rPr>
        <b/>
        <sz val="11"/>
        <color theme="1"/>
        <rFont val="Calibri"/>
        <family val="2"/>
        <scheme val="minor"/>
      </rPr>
      <t>countyUserInfo</t>
    </r>
    <r>
      <rPr>
        <sz val="11"/>
        <color theme="1"/>
        <rFont val="Calibri"/>
        <family val="2"/>
        <scheme val="minor"/>
      </rPr>
      <t xml:space="preserve"> The county user information</t>
    </r>
  </si>
  <si>
    <t xml:space="preserve">Returns the newly created PVRDR data contract.
</t>
  </si>
  <si>
    <t xml:space="preserve">Implementation of the Report Of Registration Integration Service
</t>
  </si>
  <si>
    <t xml:space="preserve">This operation updates a county readiness for a specified established date.
</t>
  </si>
  <si>
    <r>
      <rPr>
        <b/>
        <sz val="11"/>
        <color theme="1"/>
        <rFont val="Calibri"/>
        <family val="2"/>
        <scheme val="minor"/>
      </rPr>
      <t>establishedDate</t>
    </r>
    <r>
      <rPr>
        <sz val="11"/>
        <color theme="1"/>
        <rFont val="Calibri"/>
        <family val="2"/>
        <scheme val="minor"/>
      </rPr>
      <t xml:space="preserve"> The established date
</t>
    </r>
    <r>
      <rPr>
        <b/>
        <sz val="11"/>
        <color theme="1"/>
        <rFont val="Calibri"/>
        <family val="2"/>
        <scheme val="minor"/>
      </rPr>
      <t>countyUserInfo</t>
    </r>
    <r>
      <rPr>
        <sz val="11"/>
        <color theme="1"/>
        <rFont val="Calibri"/>
        <family val="2"/>
        <scheme val="minor"/>
      </rPr>
      <t xml:space="preserve"> The county user information
</t>
    </r>
  </si>
  <si>
    <t>Returns the county and ROR status, and whether or not stats were found</t>
  </si>
  <si>
    <r>
      <rPr>
        <b/>
        <sz val="11"/>
        <color theme="1"/>
        <rFont val="Calibri"/>
        <family val="2"/>
        <scheme val="minor"/>
      </rPr>
      <t>establishedDate</t>
    </r>
    <r>
      <rPr>
        <sz val="11"/>
        <color theme="1"/>
        <rFont val="Calibri"/>
        <family val="2"/>
        <scheme val="minor"/>
      </rPr>
      <t xml:space="preserve"> The established date
</t>
    </r>
    <r>
      <rPr>
        <b/>
        <sz val="11"/>
        <color theme="1"/>
        <rFont val="Calibri"/>
        <family val="2"/>
        <scheme val="minor"/>
      </rPr>
      <t>countyUserInfo</t>
    </r>
    <r>
      <rPr>
        <sz val="11"/>
        <color theme="1"/>
        <rFont val="Calibri"/>
        <family val="2"/>
        <scheme val="minor"/>
      </rPr>
      <t xml:space="preserve"> The county user information</t>
    </r>
  </si>
  <si>
    <t>a RORCountyStatus containing the requested information</t>
  </si>
  <si>
    <t xml:space="preserve">This service handles operations regarding uploading data and searching for differences that resulted during the synchronization check process
</t>
  </si>
  <si>
    <t>This operation requests a synchronization check for a specific county.</t>
  </si>
  <si>
    <r>
      <rPr>
        <b/>
        <sz val="11"/>
        <color theme="1"/>
        <rFont val="Calibri"/>
        <family val="2"/>
        <scheme val="minor"/>
      </rPr>
      <t>countyId</t>
    </r>
    <r>
      <rPr>
        <sz val="11"/>
        <color theme="1"/>
        <rFont val="Calibri"/>
        <family val="2"/>
        <scheme val="minor"/>
      </rPr>
      <t xml:space="preserve"> The county to establish the task item for synchronization check.
</t>
    </r>
    <r>
      <rPr>
        <b/>
        <sz val="11"/>
        <color theme="1"/>
        <rFont val="Calibri"/>
        <family val="2"/>
        <scheme val="minor"/>
      </rPr>
      <t>runDateTime</t>
    </r>
    <r>
      <rPr>
        <sz val="11"/>
        <color theme="1"/>
        <rFont val="Calibri"/>
        <family val="2"/>
        <scheme val="minor"/>
      </rPr>
      <t xml:space="preserve"> The scheduled date and time for the sync request.
</t>
    </r>
    <r>
      <rPr>
        <b/>
        <sz val="11"/>
        <color theme="1"/>
        <rFont val="Calibri"/>
        <family val="2"/>
        <scheme val="minor"/>
      </rPr>
      <t>cancelTasksNotYetStarted</t>
    </r>
    <r>
      <rPr>
        <sz val="11"/>
        <color theme="1"/>
        <rFont val="Calibri"/>
        <family val="2"/>
        <scheme val="minor"/>
      </rPr>
      <t xml:space="preserve"> The flag to cancel synch jobs in status of either Task Scheduled or Task Pending for the county
</t>
    </r>
    <r>
      <rPr>
        <b/>
        <sz val="11"/>
        <color theme="1"/>
        <rFont val="Calibri"/>
        <family val="2"/>
        <scheme val="minor"/>
      </rPr>
      <t>countyUserInfo</t>
    </r>
    <r>
      <rPr>
        <sz val="11"/>
        <color theme="1"/>
        <rFont val="Calibri"/>
        <family val="2"/>
        <scheme val="minor"/>
      </rPr>
      <t xml:space="preserve"> County user's information.</t>
    </r>
  </si>
  <si>
    <t xml:space="preserve">The scheduled task item id that was created for this county.
</t>
  </si>
  <si>
    <t>This operation returns the object containing the list of differences.</t>
  </si>
  <si>
    <r>
      <rPr>
        <b/>
        <sz val="11"/>
        <color theme="1"/>
        <rFont val="Calibri"/>
        <family val="2"/>
        <scheme val="minor"/>
      </rPr>
      <t>synchDifferenceCriteria</t>
    </r>
    <r>
      <rPr>
        <sz val="11"/>
        <color theme="1"/>
        <rFont val="Calibri"/>
        <family val="2"/>
        <scheme val="minor"/>
      </rPr>
      <t xml:space="preserve"> Criteria for searching differences.
</t>
    </r>
    <r>
      <rPr>
        <b/>
        <sz val="11"/>
        <color theme="1"/>
        <rFont val="Calibri"/>
        <family val="2"/>
        <scheme val="minor"/>
      </rPr>
      <t>countyUserInfo</t>
    </r>
    <r>
      <rPr>
        <sz val="11"/>
        <color theme="1"/>
        <rFont val="Calibri"/>
        <family val="2"/>
        <scheme val="minor"/>
      </rPr>
      <t xml:space="preserve"> County user's information.</t>
    </r>
  </si>
  <si>
    <t xml:space="preserve">Synchronization differences.
</t>
  </si>
  <si>
    <t>SendSynchRequestedPayload</t>
  </si>
  <si>
    <t xml:space="preserve">This operation sends SynchRequested payloads.
</t>
  </si>
  <si>
    <r>
      <rPr>
        <b/>
        <sz val="11"/>
        <color theme="1"/>
        <rFont val="Calibri"/>
        <family val="2"/>
        <scheme val="minor"/>
      </rPr>
      <t>messageId</t>
    </r>
    <r>
      <rPr>
        <sz val="11"/>
        <color theme="1"/>
        <rFont val="Calibri"/>
        <family val="2"/>
        <scheme val="minor"/>
      </rPr>
      <t xml:space="preserve"> The message identifier associated with this payload
payload The </t>
    </r>
    <r>
      <rPr>
        <b/>
        <sz val="11"/>
        <color theme="1"/>
        <rFont val="Calibri"/>
        <family val="2"/>
        <scheme val="minor"/>
      </rPr>
      <t>SynchRequestedPayload</t>
    </r>
    <r>
      <rPr>
        <sz val="11"/>
        <color theme="1"/>
        <rFont val="Calibri"/>
        <family val="2"/>
        <scheme val="minor"/>
      </rPr>
      <t xml:space="preserve"> data contract
</t>
    </r>
    <r>
      <rPr>
        <b/>
        <sz val="11"/>
        <color theme="1"/>
        <rFont val="Calibri"/>
        <family val="2"/>
        <scheme val="minor"/>
      </rPr>
      <t>countyUserInfo</t>
    </r>
    <r>
      <rPr>
        <sz val="11"/>
        <color theme="1"/>
        <rFont val="Calibri"/>
        <family val="2"/>
        <scheme val="minor"/>
      </rPr>
      <t xml:space="preserve"> County user's information</t>
    </r>
  </si>
  <si>
    <t xml:space="preserve">1  when the operation succeeds
</t>
  </si>
  <si>
    <t>GetSynchSummary</t>
  </si>
  <si>
    <t>This operation gets the results for the last synch check for a specific county.</t>
  </si>
  <si>
    <r>
      <rPr>
        <b/>
        <sz val="11"/>
        <color theme="1"/>
        <rFont val="Calibri"/>
        <family val="2"/>
        <scheme val="minor"/>
      </rPr>
      <t>countyId</t>
    </r>
    <r>
      <rPr>
        <sz val="11"/>
        <color theme="1"/>
        <rFont val="Calibri"/>
        <family val="2"/>
        <scheme val="minor"/>
      </rPr>
      <t xml:space="preserve"> The county to get the results for the last completed synch check.
</t>
    </r>
    <r>
      <rPr>
        <b/>
        <sz val="11"/>
        <color theme="1"/>
        <rFont val="Calibri"/>
        <family val="2"/>
        <scheme val="minor"/>
      </rPr>
      <t>countyUserInfo</t>
    </r>
    <r>
      <rPr>
        <sz val="11"/>
        <color theme="1"/>
        <rFont val="Calibri"/>
        <family val="2"/>
        <scheme val="minor"/>
      </rPr>
      <t xml:space="preserve"> County user's information.</t>
    </r>
  </si>
  <si>
    <t>Returns the SynchSummary for the categories of VoterRegistration, VoterParticipationHistory, VoterAffidavit, VoterCorrespondence, DistrictPrecinct, and Overall.</t>
  </si>
  <si>
    <t xml:space="preserve">Handles the creation mechanism of Voter Information Guide(s)
</t>
  </si>
  <si>
    <t xml:space="preserve">Requests VIG mailing list extract request.
</t>
  </si>
  <si>
    <r>
      <rPr>
        <b/>
        <sz val="11"/>
        <color theme="1"/>
        <rFont val="Calibri"/>
        <family val="2"/>
        <scheme val="minor"/>
      </rPr>
      <t>criteria</t>
    </r>
    <r>
      <rPr>
        <sz val="11"/>
        <color theme="1"/>
        <rFont val="Calibri"/>
        <family val="2"/>
        <scheme val="minor"/>
      </rPr>
      <t xml:space="preserve"> The extract criteria.
</t>
    </r>
    <r>
      <rPr>
        <b/>
        <sz val="11"/>
        <color theme="1"/>
        <rFont val="Calibri"/>
        <family val="2"/>
        <scheme val="minor"/>
      </rPr>
      <t>countyUserInfo</t>
    </r>
    <r>
      <rPr>
        <sz val="11"/>
        <color theme="1"/>
        <rFont val="Calibri"/>
        <family val="2"/>
        <scheme val="minor"/>
      </rPr>
      <t xml:space="preserve"> The county user.</t>
    </r>
  </si>
  <si>
    <t xml:space="preserve">The newly created scheduled task item unique identifier and a message in ScheduledTaskItem data contract.
</t>
  </si>
  <si>
    <t xml:space="preserve">This class Creates and Updates VoteByMail
</t>
  </si>
  <si>
    <t>This operation creates a vote by mail ballot record</t>
  </si>
  <si>
    <r>
      <rPr>
        <b/>
        <sz val="11"/>
        <color theme="1"/>
        <rFont val="Calibri"/>
        <family val="2"/>
        <scheme val="minor"/>
      </rPr>
      <t>voteByMailBallot</t>
    </r>
    <r>
      <rPr>
        <sz val="11"/>
        <color theme="1"/>
        <rFont val="Calibri"/>
        <family val="2"/>
        <scheme val="minor"/>
      </rPr>
      <t xml:space="preserve"> Creates a voter by mail ballot record using the provided data.
</t>
    </r>
    <r>
      <rPr>
        <b/>
        <sz val="11"/>
        <color theme="1"/>
        <rFont val="Calibri"/>
        <family val="2"/>
        <scheme val="minor"/>
      </rPr>
      <t>countyUserInfo</t>
    </r>
    <r>
      <rPr>
        <sz val="11"/>
        <color theme="1"/>
        <rFont val="Calibri"/>
        <family val="2"/>
        <scheme val="minor"/>
      </rPr>
      <t xml:space="preserve"> County user's information.</t>
    </r>
  </si>
  <si>
    <t xml:space="preserve">The id of the vote by mail ballot record added.
</t>
  </si>
  <si>
    <t>UpdateVoteByMail</t>
  </si>
  <si>
    <t>This operation updates a vote by mail ballot record</t>
  </si>
  <si>
    <r>
      <rPr>
        <b/>
        <sz val="11"/>
        <color theme="1"/>
        <rFont val="Calibri"/>
        <family val="2"/>
        <scheme val="minor"/>
      </rPr>
      <t>voteByMailBallot</t>
    </r>
    <r>
      <rPr>
        <sz val="11"/>
        <color theme="1"/>
        <rFont val="Calibri"/>
        <family val="2"/>
        <scheme val="minor"/>
      </rPr>
      <t xml:space="preserve"> Used to update a vote by mail ballot record using the provided data.
</t>
    </r>
    <r>
      <rPr>
        <b/>
        <sz val="11"/>
        <color theme="1"/>
        <rFont val="Calibri"/>
        <family val="2"/>
        <scheme val="minor"/>
      </rPr>
      <t>countyUserInfo</t>
    </r>
    <r>
      <rPr>
        <sz val="11"/>
        <color theme="1"/>
        <rFont val="Calibri"/>
        <family val="2"/>
        <scheme val="minor"/>
      </rPr>
      <t xml:space="preserve"> County user's information.</t>
    </r>
  </si>
  <si>
    <t>void</t>
  </si>
  <si>
    <t>VoterActivityLogIntgSvc service contract implementation. VoterActivityLogIntgSvc is used to get all details of voter activity log. In terms of architecture design, VoterActivityLogIntgSvc service exposes get operations that are consumed by the EMS.</t>
  </si>
  <si>
    <t>GetVoterActivityLogList</t>
  </si>
  <si>
    <t>Gets the Voter activity log for a voter.</t>
  </si>
  <si>
    <r>
      <rPr>
        <b/>
        <sz val="11"/>
        <color theme="1"/>
        <rFont val="Calibri"/>
        <family val="2"/>
        <scheme val="minor"/>
      </rPr>
      <t>voterId</t>
    </r>
    <r>
      <rPr>
        <sz val="11"/>
        <color theme="1"/>
        <rFont val="Calibri"/>
        <family val="2"/>
        <scheme val="minor"/>
      </rPr>
      <t xml:space="preserve"> Voter Id.
</t>
    </r>
    <r>
      <rPr>
        <b/>
        <sz val="11"/>
        <color theme="1"/>
        <rFont val="Calibri"/>
        <family val="2"/>
        <scheme val="minor"/>
      </rPr>
      <t>countyUserInfo</t>
    </r>
    <r>
      <rPr>
        <sz val="11"/>
        <color theme="1"/>
        <rFont val="Calibri"/>
        <family val="2"/>
        <scheme val="minor"/>
      </rPr>
      <t xml:space="preserve"> County user's information.</t>
    </r>
  </si>
  <si>
    <t>Returns the list of VoterActivityLog data contracts associated to the specified voter ID.</t>
  </si>
  <si>
    <t>Creates Voter activity logs for the specified list of voters.</t>
  </si>
  <si>
    <r>
      <rPr>
        <b/>
        <sz val="11"/>
        <color theme="1"/>
        <rFont val="Calibri"/>
        <family val="2"/>
        <scheme val="minor"/>
      </rPr>
      <t>voterActivityLogs</t>
    </r>
    <r>
      <rPr>
        <sz val="11"/>
        <color theme="1"/>
        <rFont val="Calibri"/>
        <family val="2"/>
        <scheme val="minor"/>
      </rPr>
      <t xml:space="preserve"> List of VoterActivityLog data contracts to be created.
</t>
    </r>
    <r>
      <rPr>
        <b/>
        <sz val="11"/>
        <color theme="1"/>
        <rFont val="Calibri"/>
        <family val="2"/>
        <scheme val="minor"/>
      </rPr>
      <t>countyUserInfo</t>
    </r>
    <r>
      <rPr>
        <sz val="11"/>
        <color theme="1"/>
        <rFont val="Calibri"/>
        <family val="2"/>
        <scheme val="minor"/>
      </rPr>
      <t xml:space="preserve"> County user's information.</t>
    </r>
  </si>
  <si>
    <t xml:space="preserve">This operation does not return any value.
</t>
  </si>
  <si>
    <t>VoterRegistrationIntgSvc service contract implementation. This service is used to receive voter registration transactions from the EMS and also a request to retrieve voter details. This service is also used to submit notices that have been sent to the voters and also the ones returned by the voters.</t>
  </si>
  <si>
    <t>This operation registers or updates a voter.</t>
  </si>
  <si>
    <r>
      <rPr>
        <b/>
        <sz val="11"/>
        <color theme="1"/>
        <rFont val="Calibri"/>
        <family val="2"/>
        <scheme val="minor"/>
      </rPr>
      <t>voter</t>
    </r>
    <r>
      <rPr>
        <sz val="11"/>
        <color theme="1"/>
        <rFont val="Calibri"/>
        <family val="2"/>
        <scheme val="minor"/>
      </rPr>
      <t xml:space="preserve"> Voter data contract. </t>
    </r>
    <r>
      <rPr>
        <b/>
        <sz val="11"/>
        <color theme="1"/>
        <rFont val="Calibri"/>
        <family val="2"/>
        <scheme val="minor"/>
      </rPr>
      <t xml:space="preserve">countyUserInfo </t>
    </r>
    <r>
      <rPr>
        <sz val="11"/>
        <color theme="1"/>
        <rFont val="Calibri"/>
        <family val="2"/>
        <scheme val="minor"/>
      </rPr>
      <t>County user's information</t>
    </r>
  </si>
  <si>
    <t>Voter</t>
  </si>
  <si>
    <t>This operation get the voter using the voter Id.</t>
  </si>
  <si>
    <r>
      <rPr>
        <b/>
        <sz val="11"/>
        <color theme="1"/>
        <rFont val="Calibri"/>
        <family val="2"/>
        <scheme val="minor"/>
      </rPr>
      <t>voterId</t>
    </r>
    <r>
      <rPr>
        <sz val="11"/>
        <color theme="1"/>
        <rFont val="Calibri"/>
        <family val="2"/>
        <scheme val="minor"/>
      </rPr>
      <t xml:space="preserve"> Voter ID of the voter </t>
    </r>
    <r>
      <rPr>
        <b/>
        <sz val="11"/>
        <color theme="1"/>
        <rFont val="Calibri"/>
        <family val="2"/>
        <scheme val="minor"/>
      </rPr>
      <t>countyUserInfo</t>
    </r>
    <r>
      <rPr>
        <sz val="11"/>
        <color theme="1"/>
        <rFont val="Calibri"/>
        <family val="2"/>
        <scheme val="minor"/>
      </rPr>
      <t xml:space="preserve"> County user's information</t>
    </r>
  </si>
  <si>
    <t>Voter record for voterId. Returns fault contract if voterId does not exist.</t>
  </si>
  <si>
    <t>SubmitNotices</t>
  </si>
  <si>
    <t xml:space="preserve">This operation submit notices like VNC, CAN to record that county has sent them or the voters have returned.
</t>
  </si>
  <si>
    <r>
      <rPr>
        <b/>
        <sz val="11"/>
        <color theme="1"/>
        <rFont val="Calibri"/>
        <family val="2"/>
        <scheme val="minor"/>
      </rPr>
      <t xml:space="preserve">notices                 countyUserInfo </t>
    </r>
    <r>
      <rPr>
        <sz val="11"/>
        <color theme="1"/>
        <rFont val="Calibri"/>
        <family val="2"/>
        <scheme val="minor"/>
      </rPr>
      <t>County user's information</t>
    </r>
  </si>
  <si>
    <t>A dictionary of voter ids and notice ids.</t>
  </si>
  <si>
    <t>SearchNotices</t>
  </si>
  <si>
    <t>This operation searches notices like VNC, CAN that have been recorded as sent or returned by a particular county.</t>
  </si>
  <si>
    <r>
      <rPr>
        <b/>
        <sz val="11"/>
        <color theme="1"/>
        <rFont val="Calibri"/>
        <family val="2"/>
        <scheme val="minor"/>
      </rPr>
      <t>searchCriteria</t>
    </r>
    <r>
      <rPr>
        <sz val="11"/>
        <color theme="1"/>
        <rFont val="Calibri"/>
        <family val="2"/>
        <scheme val="minor"/>
      </rPr>
      <t xml:space="preserve"> Search criteria that is used for searching </t>
    </r>
    <r>
      <rPr>
        <b/>
        <sz val="11"/>
        <color theme="1"/>
        <rFont val="Calibri"/>
        <family val="2"/>
        <scheme val="minor"/>
      </rPr>
      <t>countyUserInfo:</t>
    </r>
    <r>
      <rPr>
        <sz val="11"/>
        <color theme="1"/>
        <rFont val="Calibri"/>
        <family val="2"/>
        <scheme val="minor"/>
      </rPr>
      <t xml:space="preserve"> County user's information</t>
    </r>
  </si>
  <si>
    <t>A list of notice</t>
  </si>
  <si>
    <t>This operation archive voters who are flagged as no longer active.</t>
  </si>
  <si>
    <r>
      <rPr>
        <b/>
        <sz val="11"/>
        <color theme="1"/>
        <rFont val="Calibri"/>
        <family val="2"/>
        <scheme val="minor"/>
      </rPr>
      <t xml:space="preserve">archivedVoterIds: </t>
    </r>
    <r>
      <rPr>
        <sz val="11"/>
        <color theme="1"/>
        <rFont val="Calibri"/>
        <family val="2"/>
        <scheme val="minor"/>
      </rPr>
      <t xml:space="preserve">List of ids for the voters to be archived. </t>
    </r>
    <r>
      <rPr>
        <b/>
        <sz val="11"/>
        <color theme="1"/>
        <rFont val="Calibri"/>
        <family val="2"/>
        <scheme val="minor"/>
      </rPr>
      <t xml:space="preserve">countyUserInfo: </t>
    </r>
    <r>
      <rPr>
        <sz val="11"/>
        <color theme="1"/>
        <rFont val="Calibri"/>
        <family val="2"/>
        <scheme val="minor"/>
      </rPr>
      <t>County user's information</t>
    </r>
  </si>
  <si>
    <t>SubmitVbmApplications</t>
  </si>
  <si>
    <t>Submit or update vbm applications for a voter.</t>
  </si>
  <si>
    <r>
      <rPr>
        <b/>
        <sz val="11"/>
        <color theme="1"/>
        <rFont val="Calibri"/>
        <family val="2"/>
        <scheme val="minor"/>
      </rPr>
      <t>vbmApplications</t>
    </r>
    <r>
      <rPr>
        <sz val="11"/>
        <color theme="1"/>
        <rFont val="Calibri"/>
        <family val="2"/>
        <scheme val="minor"/>
      </rPr>
      <t xml:space="preserve"> Vbm Application data contract.
</t>
    </r>
    <r>
      <rPr>
        <b/>
        <sz val="11"/>
        <color theme="1"/>
        <rFont val="Calibri"/>
        <family val="2"/>
        <scheme val="minor"/>
      </rPr>
      <t>countyUserInfo</t>
    </r>
    <r>
      <rPr>
        <sz val="11"/>
        <color theme="1"/>
        <rFont val="Calibri"/>
        <family val="2"/>
        <scheme val="minor"/>
      </rPr>
      <t xml:space="preserve"> County user's information.</t>
    </r>
  </si>
  <si>
    <t xml:space="preserve">Vbm Application
</t>
  </si>
  <si>
    <t>RequestPushVoter</t>
  </si>
  <si>
    <t>Request Push Voter</t>
  </si>
  <si>
    <r>
      <rPr>
        <b/>
        <sz val="11"/>
        <color theme="1"/>
        <rFont val="Calibri"/>
        <family val="2"/>
        <scheme val="minor"/>
      </rPr>
      <t>pushData</t>
    </r>
    <r>
      <rPr>
        <sz val="11"/>
        <color theme="1"/>
        <rFont val="Calibri"/>
        <family val="2"/>
        <scheme val="minor"/>
      </rPr>
      <t xml:space="preserve"> Data for push request
</t>
    </r>
    <r>
      <rPr>
        <b/>
        <sz val="11"/>
        <color theme="1"/>
        <rFont val="Calibri"/>
        <family val="2"/>
        <scheme val="minor"/>
      </rPr>
      <t>countyUserInfo</t>
    </r>
    <r>
      <rPr>
        <sz val="11"/>
        <color theme="1"/>
        <rFont val="Calibri"/>
        <family val="2"/>
        <scheme val="minor"/>
      </rPr>
      <t xml:space="preserve"> County user's information.</t>
    </r>
  </si>
  <si>
    <t>The Id of the newly created Push Transaction</t>
  </si>
  <si>
    <t>GetPushVoterImages</t>
  </si>
  <si>
    <t>Retrieves the push voter images associated with the provided transactionId and voterId</t>
  </si>
  <si>
    <r>
      <rPr>
        <b/>
        <sz val="11"/>
        <color theme="1"/>
        <rFont val="Calibri"/>
        <family val="2"/>
        <scheme val="minor"/>
      </rPr>
      <t>transactionId</t>
    </r>
    <r>
      <rPr>
        <sz val="11"/>
        <color theme="1"/>
        <rFont val="Calibri"/>
        <family val="2"/>
        <scheme val="minor"/>
      </rPr>
      <t xml:space="preserve"> The PushVoter transaction Id.
</t>
    </r>
    <r>
      <rPr>
        <b/>
        <sz val="11"/>
        <color theme="1"/>
        <rFont val="Calibri"/>
        <family val="2"/>
        <scheme val="minor"/>
      </rPr>
      <t>voterId</t>
    </r>
    <r>
      <rPr>
        <sz val="11"/>
        <color theme="1"/>
        <rFont val="Calibri"/>
        <family val="2"/>
        <scheme val="minor"/>
      </rPr>
      <t xml:space="preserve"> The id of the voter being pushed.
</t>
    </r>
    <r>
      <rPr>
        <b/>
        <sz val="11"/>
        <color theme="1"/>
        <rFont val="Calibri"/>
        <family val="2"/>
        <scheme val="minor"/>
      </rPr>
      <t>countyUserInfo</t>
    </r>
    <r>
      <rPr>
        <sz val="11"/>
        <color theme="1"/>
        <rFont val="Calibri"/>
        <family val="2"/>
        <scheme val="minor"/>
      </rPr>
      <t xml:space="preserve"> The County User Information.</t>
    </r>
  </si>
  <si>
    <t xml:space="preserve">VoterSearchIntgSvc service contract implementation. This service is used to search voter information thanks to passed criteria from the EMS. 
</t>
  </si>
  <si>
    <t>Searches voters information using the provided data.</t>
  </si>
  <si>
    <r>
      <rPr>
        <b/>
        <sz val="11"/>
        <color theme="1"/>
        <rFont val="Calibri"/>
        <family val="2"/>
        <scheme val="minor"/>
      </rPr>
      <t>criteria</t>
    </r>
    <r>
      <rPr>
        <sz val="11"/>
        <color theme="1"/>
        <rFont val="Calibri"/>
        <family val="2"/>
        <scheme val="minor"/>
      </rPr>
      <t xml:space="preserve"> Every useful information to retrieve desired voter(s)
</t>
    </r>
    <r>
      <rPr>
        <b/>
        <sz val="11"/>
        <color theme="1"/>
        <rFont val="Calibri"/>
        <family val="2"/>
        <scheme val="minor"/>
      </rPr>
      <t>countyUserInfo</t>
    </r>
    <r>
      <rPr>
        <sz val="11"/>
        <color theme="1"/>
        <rFont val="Calibri"/>
        <family val="2"/>
        <scheme val="minor"/>
      </rPr>
      <t xml:space="preserve"> County user's information.</t>
    </r>
  </si>
  <si>
    <t xml:space="preserve">Return any found voter(s).
</t>
  </si>
  <si>
    <t xml:space="preserve">The purpose of this service is to provide EMS the ability to manage voter participation create, read, update, and delete (CRUD).
</t>
  </si>
  <si>
    <t>SearchVoterParticipation</t>
  </si>
  <si>
    <t>Search for Voter Participation records based on supplied criteria.</t>
  </si>
  <si>
    <r>
      <rPr>
        <b/>
        <sz val="11"/>
        <color theme="1"/>
        <rFont val="Calibri"/>
        <family val="2"/>
        <scheme val="minor"/>
      </rPr>
      <t>criteria</t>
    </r>
    <r>
      <rPr>
        <sz val="11"/>
        <color theme="1"/>
        <rFont val="Calibri"/>
        <family val="2"/>
        <scheme val="minor"/>
      </rPr>
      <t xml:space="preserve"> Used to search for VoterParticipation using the provided filtering criteria.
</t>
    </r>
    <r>
      <rPr>
        <b/>
        <sz val="11"/>
        <color theme="1"/>
        <rFont val="Calibri"/>
        <family val="2"/>
        <scheme val="minor"/>
      </rPr>
      <t>countyUserInfo</t>
    </r>
    <r>
      <rPr>
        <sz val="11"/>
        <color theme="1"/>
        <rFont val="Calibri"/>
        <family val="2"/>
        <scheme val="minor"/>
      </rPr>
      <t xml:space="preserve"> The county user information</t>
    </r>
  </si>
  <si>
    <t xml:space="preserve">Returns the voter participation(s) matching the search criteria.
</t>
  </si>
  <si>
    <t>CreateVoterParticipation</t>
  </si>
  <si>
    <t>Creates Voter Participation records.</t>
  </si>
  <si>
    <r>
      <rPr>
        <b/>
        <sz val="11"/>
        <color theme="1"/>
        <rFont val="Calibri"/>
        <family val="2"/>
        <scheme val="minor"/>
      </rPr>
      <t>voterParticipation</t>
    </r>
    <r>
      <rPr>
        <sz val="11"/>
        <color theme="1"/>
        <rFont val="Calibri"/>
        <family val="2"/>
        <scheme val="minor"/>
      </rPr>
      <t xml:space="preserve"> Creates VoterParticipation with the provided data.
</t>
    </r>
    <r>
      <rPr>
        <b/>
        <sz val="11"/>
        <color theme="1"/>
        <rFont val="Calibri"/>
        <family val="2"/>
        <scheme val="minor"/>
      </rPr>
      <t>countyUserInfo</t>
    </r>
    <r>
      <rPr>
        <sz val="11"/>
        <color theme="1"/>
        <rFont val="Calibri"/>
        <family val="2"/>
        <scheme val="minor"/>
      </rPr>
      <t xml:space="preserve"> The county user information</t>
    </r>
  </si>
  <si>
    <t xml:space="preserve">The newly created VoterParticipation unique identifier.
</t>
  </si>
  <si>
    <t>UpdateVoterParticipation</t>
  </si>
  <si>
    <t>Updates Voter Participation records.</t>
  </si>
  <si>
    <r>
      <rPr>
        <b/>
        <sz val="11"/>
        <color theme="1"/>
        <rFont val="Calibri"/>
        <family val="2"/>
        <scheme val="minor"/>
      </rPr>
      <t>voterParticipation</t>
    </r>
    <r>
      <rPr>
        <sz val="11"/>
        <color theme="1"/>
        <rFont val="Calibri"/>
        <family val="2"/>
        <scheme val="minor"/>
      </rPr>
      <t xml:space="preserve"> Updates VoterParticipation Election with the provided data.
</t>
    </r>
    <r>
      <rPr>
        <b/>
        <sz val="11"/>
        <color theme="1"/>
        <rFont val="Calibri"/>
        <family val="2"/>
        <scheme val="minor"/>
      </rPr>
      <t>countyUserInfo</t>
    </r>
    <r>
      <rPr>
        <sz val="11"/>
        <color theme="1"/>
        <rFont val="Calibri"/>
        <family val="2"/>
        <scheme val="minor"/>
      </rPr>
      <t xml:space="preserve"> The county user information</t>
    </r>
  </si>
  <si>
    <t>DeleteVoterParticipation</t>
  </si>
  <si>
    <t xml:space="preserve">Deletes Voter Participation records.
</t>
  </si>
  <si>
    <r>
      <rPr>
        <b/>
        <sz val="11"/>
        <color theme="1"/>
        <rFont val="Calibri"/>
        <family val="2"/>
        <scheme val="minor"/>
      </rPr>
      <t>voterParticipationID</t>
    </r>
    <r>
      <rPr>
        <sz val="11"/>
        <color theme="1"/>
        <rFont val="Calibri"/>
        <family val="2"/>
        <scheme val="minor"/>
      </rPr>
      <t xml:space="preserve"> Deletes VoterParticipation using the provided ID.
</t>
    </r>
    <r>
      <rPr>
        <b/>
        <sz val="11"/>
        <color theme="1"/>
        <rFont val="Calibri"/>
        <family val="2"/>
        <scheme val="minor"/>
      </rPr>
      <t>countyUserInfo</t>
    </r>
    <r>
      <rPr>
        <sz val="11"/>
        <color theme="1"/>
        <rFont val="Calibri"/>
        <family val="2"/>
        <scheme val="minor"/>
      </rPr>
      <t xml:space="preserve"> The county user information</t>
    </r>
  </si>
  <si>
    <t>GetVoterParticipationById</t>
  </si>
  <si>
    <t>Gets a Voter Participation record using the record id.</t>
  </si>
  <si>
    <r>
      <rPr>
        <b/>
        <sz val="11"/>
        <color theme="1"/>
        <rFont val="Calibri"/>
        <family val="2"/>
        <scheme val="minor"/>
      </rPr>
      <t>voterParticipationID</t>
    </r>
    <r>
      <rPr>
        <sz val="11"/>
        <color theme="1"/>
        <rFont val="Calibri"/>
        <family val="2"/>
        <scheme val="minor"/>
      </rPr>
      <t xml:space="preserve"> Get the VoterParticipation with the provided ID.
</t>
    </r>
    <r>
      <rPr>
        <b/>
        <sz val="11"/>
        <color theme="1"/>
        <rFont val="Calibri"/>
        <family val="2"/>
        <scheme val="minor"/>
      </rPr>
      <t>countyUserInfo</t>
    </r>
    <r>
      <rPr>
        <sz val="11"/>
        <color theme="1"/>
        <rFont val="Calibri"/>
        <family val="2"/>
        <scheme val="minor"/>
      </rPr>
      <t xml:space="preserve"> The county user information</t>
    </r>
  </si>
  <si>
    <t xml:space="preserve">Returns found VoterParticipation.
</t>
  </si>
  <si>
    <t>CreateCandidate</t>
  </si>
  <si>
    <t>UpdateCandidate</t>
  </si>
  <si>
    <t>SearchContestAssignedToElection</t>
  </si>
  <si>
    <t>GetCandidateActivityLog</t>
  </si>
  <si>
    <t>SearchPoliticalParties</t>
  </si>
  <si>
    <t>GetDataFieldValues</t>
  </si>
  <si>
    <t>ISO/IEC/IEEE 29148 guidelies for well developed requirements:</t>
  </si>
  <si>
    <r>
      <t>Correct:</t>
    </r>
    <r>
      <rPr>
        <sz val="12"/>
        <color rgb="FF212936"/>
        <rFont val="Arial"/>
        <family val="2"/>
      </rPr>
      <t xml:space="preserve"> A method of analysis that ensures that the software meets the requirements identified.</t>
    </r>
  </si>
  <si>
    <r>
      <t xml:space="preserve">Unambiguous: </t>
    </r>
    <r>
      <rPr>
        <sz val="12"/>
        <color rgb="FF212936"/>
        <rFont val="Arial"/>
        <family val="2"/>
      </rPr>
      <t>There is only one interpretation of what the software will be used for and it is communicated in a common language.</t>
    </r>
  </si>
  <si>
    <r>
      <t>Complete:</t>
    </r>
    <r>
      <rPr>
        <sz val="12"/>
        <color rgb="FF212936"/>
        <rFont val="Arial"/>
        <family val="2"/>
      </rPr>
      <t xml:space="preserve"> There is a representation for all requirements for functionality, performance, design constraints, attributes, or external interfaces.</t>
    </r>
  </si>
  <si>
    <r>
      <t>Consistent:</t>
    </r>
    <r>
      <rPr>
        <sz val="12"/>
        <color rgb="FF212936"/>
        <rFont val="Arial"/>
        <family val="2"/>
      </rPr>
      <t xml:space="preserve"> Must be in agreement with other documentation, including a systems requirements specification and other documents. </t>
    </r>
  </si>
  <si>
    <r>
      <t xml:space="preserve">Ranked for Importance and/or Stability: </t>
    </r>
    <r>
      <rPr>
        <sz val="12"/>
        <color rgb="FF212936"/>
        <rFont val="Arial"/>
        <family val="2"/>
      </rPr>
      <t>Since all requirements are not of equal weight, you should employ a method to appropriately rank requirements.</t>
    </r>
  </si>
  <si>
    <r>
      <t>Verifiable:</t>
    </r>
    <r>
      <rPr>
        <sz val="12"/>
        <color rgb="FF212936"/>
        <rFont val="Arial"/>
        <family val="2"/>
      </rPr>
      <t xml:space="preserve"> Use measurable elements and defined terminology to avoid ambiguity.</t>
    </r>
  </si>
  <si>
    <r>
      <t>Modifiable:</t>
    </r>
    <r>
      <rPr>
        <sz val="12"/>
        <color rgb="FF212936"/>
        <rFont val="Arial"/>
        <family val="2"/>
      </rPr>
      <t xml:space="preserve"> A well-defined organizational structure of the SRS document that avoids redundancies can allow easy adaptation.</t>
    </r>
  </si>
  <si>
    <r>
      <t>Traceable:</t>
    </r>
    <r>
      <rPr>
        <sz val="12"/>
        <color rgb="FF212936"/>
        <rFont val="Arial"/>
        <family val="2"/>
      </rPr>
      <t xml:space="preserve"> Ability to trace back to the origin of development and move forward to the documents produced from the SRS.</t>
    </r>
  </si>
  <si>
    <t>Operation Names with Service name</t>
  </si>
  <si>
    <t>Service Name individual</t>
  </si>
  <si>
    <t>GetOnlineApplicationFromAffidavit</t>
  </si>
  <si>
    <t>Retrieve the OnlineApplication contract associated with an AffidavitSerialNumber, if one exists</t>
  </si>
  <si>
    <t>AffidavitNumber	The AffidavitSerialNumber to look up (as a string)
countyUserInfo	county user</t>
  </si>
  <si>
    <t>OnlineApplication data contract with the given affidavit</t>
  </si>
  <si>
    <t>This integration service is invoked by the Election Management Systems (EMSs) or Third Party County Software to create a candidate, search a candidate and view candidate details.</t>
  </si>
  <si>
    <t>SearchCandidate</t>
  </si>
  <si>
    <t>SearchCandidate is used to search candidates for the given criteria.</t>
  </si>
  <si>
    <t>criteria	CandidateSearchCriteriaExternal	Search criteria for EMS
countyUserInfo	CountyUserInfo	County user's information.</t>
  </si>
  <si>
    <t>IList&lt;CandidateSearchResultExternal&gt;	Candidate Search Result list returned.</t>
  </si>
  <si>
    <t>GetCandidate</t>
  </si>
  <si>
    <t>GetCandidate is used to get a candidate and its details for a given CandidateId</t>
  </si>
  <si>
    <t>CandidateId	long	Candidate Id associated with the Candidate
countyUserInfo	CountyUserInfo	County user's information.</t>
  </si>
  <si>
    <t>IList&lt;CandidateExternal&gt;	Candidate External contract is returned.</t>
  </si>
  <si>
    <t>CreateCandidate is used to create candidate and all the child elements related to candidate. The following table lists the operation parameters and return value for this service.</t>
  </si>
  <si>
    <t>candidateExternal	CandidateExternal	Data contract for candidate
countyUserInfo	CountyUserInfo	County user's information.</t>
  </si>
  <si>
    <t xml:space="preserve">CandidateExternal	Candidate created is returned with Ids </t>
  </si>
  <si>
    <t>UpdateCandidate is used to update candidate and all the child elements related to candidate.</t>
  </si>
  <si>
    <t>This operation is used to search for Contests assigned to a particular election.</t>
  </si>
  <si>
    <t>contestSearchCriteria	ContestSearchCriteriaExternal	ContestSearchCriteria data contract
countyUserInfo	CountyUserInfo	County user's information.</t>
  </si>
  <si>
    <t>IList&lt;ContestExternal&gt;	List of contests</t>
  </si>
  <si>
    <t>This operation searches for elections using filtering criteria.</t>
  </si>
  <si>
    <t>criteria	ElectionSearchCriteriaExternal	Searches election(s) with the provided filtering criteria.</t>
  </si>
  <si>
    <t>IList&lt;Election&gt;	The operation returns the election(s) matching the search criteria.</t>
  </si>
  <si>
    <t>This operation gets existing Data Field Values that are applicable to candidate Filing.</t>
  </si>
  <si>
    <t>includeInactive	bool	Indicate whether to return Inactive Values</t>
  </si>
  <si>
    <t>IList&lt;DataFieldValueExternal&gt;	The operation returns list of Data Field Values that are applicable to Candidate Filing</t>
  </si>
  <si>
    <t>Searches political parties for provided criteria.</t>
  </si>
  <si>
    <t>criteria	PoliticalPartySearchCriteriaExternal	The parameter is the political party filtering criteria.</t>
  </si>
  <si>
    <t>IList&lt;PoliticalPartyExternal&gt;	The list of all available political parties.</t>
  </si>
  <si>
    <t>candidateId	long	The candidateId of the Candidate</t>
  </si>
  <si>
    <t>IList&lt;CandidateActivityLogExternal&gt;	The list of the candidate activity log for the candidate</t>
  </si>
  <si>
    <t xml:space="preserve">Retrieves CDPH record using the death  record Id.
</t>
  </si>
  <si>
    <t>Gets District and or Precicnt information for a given county</t>
  </si>
  <si>
    <t>The Integration service is invoked when a DMV Change of Address (COA) un-match transaction message is received from the Election Management Systems (EMSs) for processing.</t>
  </si>
  <si>
    <t>The DMVCOA record to be un-matched.</t>
  </si>
  <si>
    <t>DMVCOAUnmatchRecord	DMVCOAUnmatchRec	DMVCOA un-match message record.	
countyUserInfo	CountyUserInfo	The County User Information data contract.</t>
  </si>
  <si>
    <t>bool	This operation returns a bool value indicating if there are transactions since match.</t>
  </si>
  <si>
    <t>CreateVoterActivityLogs</t>
  </si>
  <si>
    <t>UnmatchCDPHMatch</t>
  </si>
  <si>
    <t>CandidateFilingIntgSvc. (Optional requirement)</t>
  </si>
  <si>
    <t>Service.Operation</t>
  </si>
  <si>
    <t>Exists in Calalog</t>
  </si>
  <si>
    <t>Integration Service Matches</t>
  </si>
  <si>
    <t>This oprtation is used to get the cadidate activity log.</t>
  </si>
  <si>
    <t>E221</t>
  </si>
  <si>
    <t>The EMS must be able to retrieve and display to the county user an OnlineApplication contract associated with an AffidavitSerialNumber, if one exists.</t>
  </si>
  <si>
    <t>Mapping to Requiremetns</t>
  </si>
  <si>
    <t>Notes:</t>
  </si>
  <si>
    <t>This tells if the requirement is optional or not or may contain other pertinant notes</t>
  </si>
  <si>
    <t>Create or update a vote location</t>
  </si>
  <si>
    <t>P1</t>
  </si>
  <si>
    <t>The EMS must support and maintain fifteen hundred (1500) concurrent users at a time for a county (e.g. L.A.).</t>
  </si>
  <si>
    <t>P2</t>
  </si>
  <si>
    <t>After the receipt of the Official List from VoteCal, The EMS must support processing VoteCal Official List (i.e. Compare county and VoteCal data, determine differences, and reason) at the rate of one million (1,000,000) records every 10 minutes for a county (e.g. L.A.).</t>
  </si>
  <si>
    <t>P3</t>
  </si>
  <si>
    <t>P4</t>
  </si>
  <si>
    <t>The EMS must support six million (6,000,000) voter records as implemented for a county (e.g. LA). The EMS  must be able to scale to ten million (10,000,000) voter records with the addition of hardware, operating system and third party software licenses only for a county (e.g. L.A.)</t>
  </si>
  <si>
    <t>P5</t>
  </si>
  <si>
    <t>The EMS must provide the capacity to store an average of ten (10) affidavit images and ten (10) signature images for each voter for a county (e.g. L.A.).</t>
  </si>
  <si>
    <t>P6</t>
  </si>
  <si>
    <t>The EMS system must automatically process at a rate of less than one minute per California Online Voter Registrations (COVR) transactions from the time the transaction is received at EMS queue. Processing of the transaction includes validation checks, address correction, precincting, and so on.</t>
  </si>
  <si>
    <t>P7</t>
  </si>
  <si>
    <t xml:space="preserve">As the recipient of electronic notification to send county data for Synchronization Check, The EMS must send to VoteCal the hash values of Voter and District &amp; Precinct at the rate of one million (1,000,000) records every five (5) minutes. </t>
  </si>
  <si>
    <t>P8</t>
  </si>
  <si>
    <t>At the receipt of Synchronization result, The EMS must process (i.e. compare VoteCal with county data, determine different, and reason) result at the rate one million (1,000,000) records every five (5) minutes.</t>
  </si>
  <si>
    <t>P9</t>
  </si>
  <si>
    <t>The EMS system send to VoteCal concurrently one thousand (1000) district-precinct mapping continuously in 5 minutes.</t>
  </si>
  <si>
    <t>P10</t>
  </si>
  <si>
    <t>The EMS system send to VoteCal concurrently five hundred thousand (500,000) voter participation, vbm ballots, and provisional ballots continuously in fifteen (15) minutes.</t>
  </si>
  <si>
    <t>P11</t>
  </si>
  <si>
    <t>P12</t>
  </si>
  <si>
    <t>The EMS must allow the county to back up EMS data and configurations for all EMS county components on periodic basis.</t>
  </si>
  <si>
    <t>P13</t>
  </si>
  <si>
    <t>The EMS must provide the ability to restore data, systems, and/or county configurations of the counties EMS from a backup within a mutually agreeable timeframe between the county, SOS, and EMS vendor.</t>
  </si>
  <si>
    <t>P14</t>
  </si>
  <si>
    <t>When network connectivity to VoteCal is down or the VoteCal application is unavailable the EMS application must continue to operate with minimal impacts to the end user outside those that require direct connectivity to VoteCal. Once VoteCal is and/or connectivity is available the EMS should be able to resume processing EMS messages and, transactions that have been queued during these time periods.</t>
  </si>
  <si>
    <t>P15</t>
  </si>
  <si>
    <t>If the EMS application becomes unavailable it should later be able to resume processing EMS messages and transactions that have been queued, once the EMS application is again available.</t>
  </si>
  <si>
    <t>P16</t>
  </si>
  <si>
    <t>The EMS must provide transactional integrity for data and must be able to report back when a transaction fails.</t>
  </si>
  <si>
    <t>P17</t>
  </si>
  <si>
    <t>The EMS must maintain an SLA of 99.95% uptime or as otherwise mutually agreed to by impacted counties, the SOS and the EMS vendor.</t>
  </si>
  <si>
    <t>The EMS must support the following sustained transaction volumes concurrently for a county (e.g. L.A.): 
• One hundred (100) county transactions (e.g., data transmittal of new and updated voter registration data, search for existing records, statewide data retrieval for a record) every one minute;
• Receive 100 hundred (100) electronic notifications such as New Voter, Resolve UID, DMV Voter Registration every one minute;</t>
  </si>
  <si>
    <t>For local EMS searches using exact-match criteria on two (2) or more individually identifying data attributes (e.g., combination of Last Name, Data of Birth, First Name) The EMS must return results within the following time frames:
• 90% of the searches complete in less than one (1) second;
• 98% of the searches complete in less than two (2) seconds; and
• 100% of searches complete in less than (5) seconds.
Note: Local EMS search only looks at county records.</t>
  </si>
  <si>
    <t>Performance Requirement #</t>
  </si>
  <si>
    <t>Performance Requirement Description</t>
  </si>
  <si>
    <t>EMS Requirements</t>
  </si>
  <si>
    <t>EMS Performance Requirements</t>
  </si>
  <si>
    <t>Contains all EMS functional requirements with refrences to integration services and their operations</t>
  </si>
  <si>
    <t>Contains all EMS performance requirements</t>
  </si>
  <si>
    <t>a sequential number to identify the specific EMS performance requirement</t>
  </si>
  <si>
    <t xml:space="preserve">   the description of how the EMS must perform to support the VoteCal project</t>
  </si>
  <si>
    <t>2 Tabsare included for EMS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</si>
</sst>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sz val="11"/>
      <color theme="1"/>
      <name val="Arial"/>
      <family val="2"/>
    </font>
    <font>
      <strike/>
      <sz val="11"/>
      <color theme="1"/>
      <name val="Arial"/>
      <family val="2"/>
    </font>
    <font>
      <i/>
      <sz val="11"/>
      <color theme="1"/>
      <name val="Arial"/>
      <family val="2"/>
    </font>
    <font>
      <sz val="8.25"/>
      <color theme="1"/>
      <name val="Arial"/>
      <family val="2"/>
    </font>
    <font>
      <b/>
      <sz val="11"/>
      <color rgb="FF000000"/>
      <name val="Calibri"/>
      <family val="2"/>
    </font>
    <font>
      <sz val="11"/>
      <color rgb="FF000000"/>
      <name val="Calibri"/>
      <family val="2"/>
    </font>
    <font>
      <u/>
      <sz val="11"/>
      <color theme="10"/>
      <name val="Calibri"/>
      <family val="2"/>
      <scheme val="minor"/>
    </font>
    <font>
      <sz val="12"/>
      <color rgb="FF212936"/>
      <name val="Arial"/>
      <family val="2"/>
    </font>
    <font>
      <sz val="10.3"/>
      <color rgb="FF212936"/>
      <name val="Arial"/>
      <family val="2"/>
    </font>
    <font>
      <b/>
      <sz val="12"/>
      <color rgb="FF212936"/>
      <name val="Arial"/>
      <family val="2"/>
    </font>
    <font>
      <sz val="10"/>
      <color theme="1"/>
      <name val="Arial"/>
      <family val="2"/>
    </font>
    <font>
      <sz val="8"/>
      <name val="Calibri"/>
      <family val="2"/>
      <scheme val="minor"/>
    </font>
    <font>
      <b/>
      <sz val="16"/>
      <color theme="1"/>
      <name val="Calibri"/>
      <family val="2"/>
      <scheme val="minor"/>
    </font>
    <font>
      <i/>
      <sz val="10"/>
      <color theme="1"/>
      <name val="Arial"/>
      <family val="2"/>
    </font>
    <font>
      <sz val="11"/>
      <color theme="1"/>
      <name val="Segoe UI"/>
      <family val="2"/>
    </font>
    <font>
      <b/>
      <sz val="11"/>
      <color theme="1"/>
      <name val="Segoe UI"/>
      <family val="2"/>
    </font>
    <font>
      <sz val="11"/>
      <color rgb="FF000000"/>
      <name val="Arial"/>
      <family val="2"/>
    </font>
  </fonts>
  <fills count="10">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00B050"/>
        <bgColor indexed="64"/>
      </patternFill>
    </fill>
    <fill>
      <patternFill patternType="solid">
        <fgColor rgb="FFD9D9D9"/>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2" borderId="1" applyNumberFormat="0" applyFont="0" applyAlignment="0" applyProtection="0"/>
    <xf numFmtId="0" fontId="11" fillId="0" borderId="0" applyNumberFormat="0" applyFill="0" applyBorder="0" applyAlignment="0" applyProtection="0"/>
  </cellStyleXfs>
  <cellXfs count="75">
    <xf numFmtId="0" fontId="0" fillId="0" borderId="0" xfId="0"/>
    <xf numFmtId="0" fontId="3" fillId="0" borderId="0" xfId="0" applyFont="1"/>
    <xf numFmtId="0" fontId="0" fillId="0" borderId="0" xfId="0"/>
    <xf numFmtId="0" fontId="2" fillId="0" borderId="0" xfId="0" applyFont="1" applyAlignment="1">
      <alignment vertical="top" wrapText="1"/>
    </xf>
    <xf numFmtId="0" fontId="2" fillId="0" borderId="0" xfId="0" applyFont="1" applyFill="1" applyAlignment="1">
      <alignment vertical="top" wrapText="1"/>
    </xf>
    <xf numFmtId="0" fontId="0" fillId="0" borderId="0" xfId="0" applyAlignment="1">
      <alignment horizontal="left" indent="1"/>
    </xf>
    <xf numFmtId="0" fontId="0" fillId="0" borderId="0" xfId="0" applyAlignment="1">
      <alignment horizontal="left" indent="2"/>
    </xf>
    <xf numFmtId="0" fontId="5" fillId="0" borderId="0" xfId="0" applyFont="1"/>
    <xf numFmtId="0" fontId="5" fillId="0" borderId="0" xfId="0" applyFont="1" applyFill="1"/>
    <xf numFmtId="0" fontId="11" fillId="0" borderId="2" xfId="2" applyBorder="1" applyAlignment="1">
      <alignment horizontal="right" vertical="center" wrapText="1"/>
    </xf>
    <xf numFmtId="0" fontId="10" fillId="0" borderId="2" xfId="0" applyFont="1" applyBorder="1" applyAlignment="1">
      <alignment vertical="center" wrapText="1"/>
    </xf>
    <xf numFmtId="0" fontId="0" fillId="0" borderId="2" xfId="0" applyBorder="1"/>
    <xf numFmtId="0" fontId="9" fillId="3" borderId="2" xfId="0" applyFont="1" applyFill="1" applyBorder="1" applyAlignment="1">
      <alignment horizontal="center" vertical="center" wrapText="1"/>
    </xf>
    <xf numFmtId="0" fontId="0" fillId="0" borderId="0" xfId="0" applyAlignment="1">
      <alignment horizontal="left" vertical="center" indent="1"/>
    </xf>
    <xf numFmtId="0" fontId="14" fillId="0" borderId="0" xfId="0" applyFont="1" applyAlignment="1">
      <alignment horizontal="left" vertical="center" indent="1"/>
    </xf>
    <xf numFmtId="0" fontId="4" fillId="0" borderId="2" xfId="0" applyFont="1" applyFill="1" applyBorder="1" applyAlignment="1">
      <alignment vertical="top" wrapText="1"/>
    </xf>
    <xf numFmtId="0" fontId="4" fillId="0" borderId="2" xfId="0" applyFont="1" applyFill="1" applyBorder="1" applyAlignment="1">
      <alignment vertical="top"/>
    </xf>
    <xf numFmtId="0" fontId="5" fillId="0" borderId="2" xfId="0" applyFont="1" applyFill="1" applyBorder="1" applyAlignment="1">
      <alignment vertical="top" wrapText="1"/>
    </xf>
    <xf numFmtId="0" fontId="5" fillId="0" borderId="2" xfId="0" applyFont="1" applyFill="1" applyBorder="1" applyAlignment="1">
      <alignment vertical="top"/>
    </xf>
    <xf numFmtId="0" fontId="7" fillId="0" borderId="2" xfId="0" applyFont="1" applyFill="1" applyBorder="1" applyAlignment="1">
      <alignment vertical="top" wrapText="1"/>
    </xf>
    <xf numFmtId="0" fontId="5" fillId="0" borderId="2" xfId="0" applyFont="1" applyFill="1" applyBorder="1" applyAlignment="1">
      <alignment wrapText="1"/>
    </xf>
    <xf numFmtId="0" fontId="5" fillId="0" borderId="2" xfId="0" applyFont="1" applyFill="1" applyBorder="1"/>
    <xf numFmtId="0" fontId="8" fillId="0" borderId="2" xfId="0" applyFont="1" applyFill="1" applyBorder="1" applyAlignment="1">
      <alignment wrapText="1"/>
    </xf>
    <xf numFmtId="0" fontId="5" fillId="0" borderId="2" xfId="1" applyFont="1" applyFill="1" applyBorder="1" applyAlignment="1">
      <alignment vertical="top" wrapText="1"/>
    </xf>
    <xf numFmtId="0" fontId="5" fillId="0" borderId="2" xfId="0" applyNumberFormat="1" applyFont="1" applyFill="1" applyBorder="1" applyAlignment="1" applyProtection="1">
      <alignment vertical="top" wrapText="1"/>
    </xf>
    <xf numFmtId="0" fontId="17" fillId="4" borderId="2" xfId="0" applyFont="1" applyFill="1" applyBorder="1" applyAlignment="1">
      <alignment horizontal="center" vertical="center"/>
    </xf>
    <xf numFmtId="0" fontId="17" fillId="5"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5" borderId="2" xfId="0" applyFill="1" applyBorder="1" applyAlignment="1">
      <alignment vertical="center" wrapText="1"/>
    </xf>
    <xf numFmtId="0" fontId="0" fillId="0" borderId="0" xfId="0" applyAlignment="1">
      <alignment horizontal="center" vertical="center"/>
    </xf>
    <xf numFmtId="0" fontId="0" fillId="5" borderId="0" xfId="0" applyFill="1"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10" fillId="0" borderId="2" xfId="0" applyFont="1" applyFill="1" applyBorder="1" applyAlignment="1">
      <alignment vertical="center" wrapText="1"/>
    </xf>
    <xf numFmtId="0" fontId="15" fillId="0" borderId="2" xfId="0" applyFont="1" applyBorder="1" applyAlignment="1">
      <alignment vertical="center" wrapText="1"/>
    </xf>
    <xf numFmtId="0" fontId="15" fillId="0" borderId="2" xfId="0" applyFont="1" applyBorder="1" applyAlignment="1">
      <alignment horizontal="left" vertical="center" wrapText="1"/>
    </xf>
    <xf numFmtId="0" fontId="15" fillId="0" borderId="2" xfId="0" applyFont="1" applyBorder="1" applyAlignment="1">
      <alignment wrapText="1"/>
    </xf>
    <xf numFmtId="0" fontId="2" fillId="7" borderId="4" xfId="0" applyFont="1" applyFill="1" applyBorder="1" applyAlignment="1">
      <alignment horizontal="center" vertical="top" wrapText="1"/>
    </xf>
    <xf numFmtId="0" fontId="0" fillId="7" borderId="4" xfId="0" applyFill="1" applyBorder="1" applyAlignment="1">
      <alignment vertical="top" wrapText="1"/>
    </xf>
    <xf numFmtId="0" fontId="11" fillId="7" borderId="4" xfId="2" applyFill="1" applyBorder="1" applyAlignment="1">
      <alignment vertical="top" wrapText="1"/>
    </xf>
    <xf numFmtId="22" fontId="0" fillId="7" borderId="4" xfId="0" applyNumberFormat="1" applyFill="1" applyBorder="1" applyAlignment="1">
      <alignment vertical="top" wrapText="1"/>
    </xf>
    <xf numFmtId="0" fontId="0" fillId="0" borderId="2" xfId="0" applyFill="1" applyBorder="1"/>
    <xf numFmtId="0" fontId="5" fillId="0" borderId="2" xfId="0" applyFont="1" applyBorder="1"/>
    <xf numFmtId="0" fontId="5" fillId="0" borderId="2" xfId="0" applyFont="1" applyBorder="1" applyAlignment="1">
      <alignment vertical="top" wrapText="1"/>
    </xf>
    <xf numFmtId="0" fontId="5" fillId="0" borderId="2" xfId="0" applyFont="1" applyBorder="1" applyAlignment="1">
      <alignment wrapText="1"/>
    </xf>
    <xf numFmtId="0" fontId="0" fillId="0" borderId="2" xfId="0" applyBorder="1" applyAlignment="1">
      <alignment wrapText="1"/>
    </xf>
    <xf numFmtId="0" fontId="19" fillId="0" borderId="2" xfId="0" applyFont="1" applyBorder="1" applyAlignment="1">
      <alignment vertical="center" wrapText="1"/>
    </xf>
    <xf numFmtId="0" fontId="3" fillId="6" borderId="2" xfId="0" applyFont="1" applyFill="1" applyBorder="1" applyAlignment="1">
      <alignment horizontal="center" vertical="center"/>
    </xf>
    <xf numFmtId="0" fontId="0" fillId="5" borderId="2" xfId="0" applyFill="1" applyBorder="1" applyAlignment="1">
      <alignment horizontal="left" vertical="top" wrapText="1"/>
    </xf>
    <xf numFmtId="0" fontId="0" fillId="5" borderId="2" xfId="0" applyFill="1" applyBorder="1" applyAlignment="1">
      <alignment vertical="top" wrapText="1"/>
    </xf>
    <xf numFmtId="0" fontId="0" fillId="5" borderId="0" xfId="0" applyFill="1" applyAlignment="1">
      <alignment horizontal="left" vertical="top" wrapText="1"/>
    </xf>
    <xf numFmtId="0" fontId="0" fillId="5" borderId="0" xfId="0" applyFill="1" applyAlignment="1">
      <alignment vertical="center" wrapText="1"/>
    </xf>
    <xf numFmtId="0" fontId="0" fillId="5" borderId="5" xfId="0" applyFill="1" applyBorder="1" applyAlignment="1">
      <alignment horizontal="left" vertical="top" wrapText="1"/>
    </xf>
    <xf numFmtId="0" fontId="0" fillId="8" borderId="2" xfId="0" applyFill="1" applyBorder="1" applyAlignment="1">
      <alignment vertical="center" wrapText="1"/>
    </xf>
    <xf numFmtId="0" fontId="5"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3" fillId="6" borderId="2" xfId="0" applyFont="1" applyFill="1" applyBorder="1" applyAlignment="1">
      <alignment horizontal="center" vertical="center"/>
    </xf>
    <xf numFmtId="0" fontId="0" fillId="5" borderId="2" xfId="0" applyFill="1" applyBorder="1" applyAlignment="1">
      <alignment horizontal="left" vertical="top" wrapText="1"/>
    </xf>
    <xf numFmtId="0" fontId="3" fillId="6" borderId="5"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6" xfId="0" applyFont="1" applyFill="1" applyBorder="1" applyAlignment="1">
      <alignment horizontal="center" vertical="center"/>
    </xf>
    <xf numFmtId="0" fontId="0" fillId="5" borderId="5" xfId="0" applyFill="1" applyBorder="1" applyAlignment="1">
      <alignment horizontal="left" vertical="top" wrapText="1"/>
    </xf>
    <xf numFmtId="0" fontId="0" fillId="5" borderId="3" xfId="0" applyFill="1" applyBorder="1" applyAlignment="1">
      <alignment horizontal="left" vertical="top" wrapText="1"/>
    </xf>
    <xf numFmtId="0" fontId="0" fillId="5" borderId="6" xfId="0" applyFill="1" applyBorder="1" applyAlignment="1">
      <alignment horizontal="left" vertical="top" wrapText="1"/>
    </xf>
    <xf numFmtId="0" fontId="13" fillId="0" borderId="0" xfId="0" applyFont="1" applyAlignment="1">
      <alignment horizontal="left" vertical="center" wrapText="1"/>
    </xf>
    <xf numFmtId="0" fontId="0" fillId="0" borderId="0" xfId="0" applyAlignment="1">
      <alignment wrapText="1"/>
    </xf>
    <xf numFmtId="0" fontId="20" fillId="0" borderId="2" xfId="0" applyFont="1" applyBorder="1" applyAlignment="1">
      <alignment vertical="center" wrapText="1"/>
    </xf>
    <xf numFmtId="0" fontId="21" fillId="9" borderId="2" xfId="0" applyFont="1" applyFill="1" applyBorder="1" applyAlignment="1">
      <alignment vertical="center" wrapText="1"/>
    </xf>
    <xf numFmtId="0" fontId="5" fillId="0" borderId="2" xfId="0" applyFont="1" applyBorder="1" applyAlignment="1">
      <alignment vertical="center" wrapText="1"/>
    </xf>
    <xf numFmtId="0" fontId="3" fillId="0" borderId="0" xfId="0" applyFont="1" applyAlignment="1">
      <alignment horizontal="left" indent="1"/>
    </xf>
    <xf numFmtId="0" fontId="2" fillId="0" borderId="0" xfId="0" applyFont="1" applyAlignment="1">
      <alignment horizontal="left" indent="1"/>
    </xf>
    <xf numFmtId="0" fontId="0" fillId="0" borderId="0" xfId="0" applyAlignment="1">
      <alignment horizontal="left" indent="3"/>
    </xf>
    <xf numFmtId="0" fontId="2" fillId="0" borderId="0" xfId="0" applyFont="1" applyAlignment="1">
      <alignment horizontal="left" vertical="top" wrapText="1" indent="1"/>
    </xf>
  </cellXfs>
  <cellStyles count="3">
    <cellStyle name="Hyperlink" xfId="2" builtinId="8"/>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voc-tfs-ops-01.secstate.ss.ca.gov/VoteCal_Collection/VoteCal/_workitems/edit/22316" TargetMode="External"/><Relationship Id="rId3" Type="http://schemas.openxmlformats.org/officeDocument/2006/relationships/hyperlink" Target="https://voc-tfs-ops-01.secstate.ss.ca.gov/VoteCal_Collection/VoteCal/_workitems/edit/24115" TargetMode="External"/><Relationship Id="rId7" Type="http://schemas.openxmlformats.org/officeDocument/2006/relationships/hyperlink" Target="https://voc-tfs-ops-01.secstate.ss.ca.gov/VoteCal_Collection/VoteCal/_workitems/edit/22318" TargetMode="External"/><Relationship Id="rId2" Type="http://schemas.openxmlformats.org/officeDocument/2006/relationships/hyperlink" Target="https://voc-tfs-ops-01.secstate.ss.ca.gov/VoteCal_Collection/VoteCal/_workitems/edit/26370" TargetMode="External"/><Relationship Id="rId1" Type="http://schemas.openxmlformats.org/officeDocument/2006/relationships/hyperlink" Target="https://voc-tfs-ops-01.secstate.ss.ca.gov/VoteCal_Collection/VoteCal/_workitems/edit/26447" TargetMode="External"/><Relationship Id="rId6" Type="http://schemas.openxmlformats.org/officeDocument/2006/relationships/hyperlink" Target="https://voc-tfs-ops-01.secstate.ss.ca.gov/VoteCal_Collection/VoteCal/_workitems/edit/22320" TargetMode="External"/><Relationship Id="rId5" Type="http://schemas.openxmlformats.org/officeDocument/2006/relationships/hyperlink" Target="https://voc-tfs-ops-01.secstate.ss.ca.gov/VoteCal_Collection/VoteCal/_workitems/edit/22910" TargetMode="External"/><Relationship Id="rId10" Type="http://schemas.openxmlformats.org/officeDocument/2006/relationships/hyperlink" Target="https://voc-tfs-ops-01.secstate.ss.ca.gov/VoteCal_Collection/VoteCal/_workitems/edit/20174" TargetMode="External"/><Relationship Id="rId4" Type="http://schemas.openxmlformats.org/officeDocument/2006/relationships/hyperlink" Target="https://voc-tfs-ops-01.secstate.ss.ca.gov/VoteCal_Collection/VoteCal/_workitems/edit/24102" TargetMode="External"/><Relationship Id="rId9" Type="http://schemas.openxmlformats.org/officeDocument/2006/relationships/hyperlink" Target="https://voc-tfs-ops-01.secstate.ss.ca.gov/VoteCal_Collection/VoteCal/_workitems/edit/20280"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voc-tfs-ops-01.secstate.ss.ca.gov/VoteCal_Collection/VoteCal/_workitems/edit/23919" TargetMode="External"/><Relationship Id="rId18" Type="http://schemas.openxmlformats.org/officeDocument/2006/relationships/hyperlink" Target="https://voc-tfs-ops-01.secstate.ss.ca.gov/VoteCal_Collection/VoteCal/_workitems/edit/23910" TargetMode="External"/><Relationship Id="rId26" Type="http://schemas.openxmlformats.org/officeDocument/2006/relationships/hyperlink" Target="https://voc-tfs-ops-01.secstate.ss.ca.gov/VoteCal_Collection/VoteCal/_workitems/edit/22479" TargetMode="External"/><Relationship Id="rId39" Type="http://schemas.openxmlformats.org/officeDocument/2006/relationships/hyperlink" Target="https://voc-tfs-ops-01.secstate.ss.ca.gov/VoteCal_Collection/VoteCal/_workitems/edit/22448" TargetMode="External"/><Relationship Id="rId21" Type="http://schemas.openxmlformats.org/officeDocument/2006/relationships/hyperlink" Target="https://voc-tfs-ops-01.secstate.ss.ca.gov/VoteCal_Collection/VoteCal/_workitems/edit/23906" TargetMode="External"/><Relationship Id="rId34" Type="http://schemas.openxmlformats.org/officeDocument/2006/relationships/hyperlink" Target="https://voc-tfs-ops-01.secstate.ss.ca.gov/VoteCal_Collection/VoteCal/_workitems/edit/22460" TargetMode="External"/><Relationship Id="rId42" Type="http://schemas.openxmlformats.org/officeDocument/2006/relationships/hyperlink" Target="https://voc-tfs-ops-01.secstate.ss.ca.gov/VoteCal_Collection/VoteCal/_workitems/edit/22438" TargetMode="External"/><Relationship Id="rId47" Type="http://schemas.openxmlformats.org/officeDocument/2006/relationships/hyperlink" Target="https://voc-tfs-ops-01.secstate.ss.ca.gov/VoteCal_Collection/VoteCal/_workitems/edit/22422" TargetMode="External"/><Relationship Id="rId50" Type="http://schemas.openxmlformats.org/officeDocument/2006/relationships/hyperlink" Target="https://voc-tfs-ops-01.secstate.ss.ca.gov/VoteCal_Collection/VoteCal/_workitems/edit/22418" TargetMode="External"/><Relationship Id="rId55" Type="http://schemas.openxmlformats.org/officeDocument/2006/relationships/hyperlink" Target="https://voc-tfs-ops-01.secstate.ss.ca.gov/VoteCal_Collection/VoteCal/_workitems/edit/22388" TargetMode="External"/><Relationship Id="rId63" Type="http://schemas.openxmlformats.org/officeDocument/2006/relationships/hyperlink" Target="https://voc-tfs-ops-01.secstate.ss.ca.gov/VoteCal_Collection/VoteCal/_workitems/edit/22376" TargetMode="External"/><Relationship Id="rId68" Type="http://schemas.openxmlformats.org/officeDocument/2006/relationships/hyperlink" Target="https://voc-tfs-ops-01.secstate.ss.ca.gov/VoteCal_Collection/VoteCal/_workitems/edit/22349" TargetMode="External"/><Relationship Id="rId76" Type="http://schemas.openxmlformats.org/officeDocument/2006/relationships/hyperlink" Target="https://voc-tfs-ops-01.secstate.ss.ca.gov/VoteCal_Collection/VoteCal/_workitems/edit/22340" TargetMode="External"/><Relationship Id="rId84" Type="http://schemas.openxmlformats.org/officeDocument/2006/relationships/hyperlink" Target="https://voc-tfs-ops-01.secstate.ss.ca.gov/VoteCal_Collection/VoteCal/_workitems/edit/22330" TargetMode="External"/><Relationship Id="rId7" Type="http://schemas.openxmlformats.org/officeDocument/2006/relationships/hyperlink" Target="https://voc-tfs-ops-01.secstate.ss.ca.gov/VoteCal_Collection/VoteCal/_workitems/edit/23931" TargetMode="External"/><Relationship Id="rId71" Type="http://schemas.openxmlformats.org/officeDocument/2006/relationships/hyperlink" Target="https://voc-tfs-ops-01.secstate.ss.ca.gov/VoteCal_Collection/VoteCal/_workitems/edit/22346" TargetMode="External"/><Relationship Id="rId2" Type="http://schemas.openxmlformats.org/officeDocument/2006/relationships/hyperlink" Target="https://voc-tfs-ops-01.secstate.ss.ca.gov/VoteCal_Collection/VoteCal/_workitems/edit/23936" TargetMode="External"/><Relationship Id="rId16" Type="http://schemas.openxmlformats.org/officeDocument/2006/relationships/hyperlink" Target="https://voc-tfs-ops-01.secstate.ss.ca.gov/VoteCal_Collection/VoteCal/_workitems/edit/23912" TargetMode="External"/><Relationship Id="rId29" Type="http://schemas.openxmlformats.org/officeDocument/2006/relationships/hyperlink" Target="https://voc-tfs-ops-01.secstate.ss.ca.gov/VoteCal_Collection/VoteCal/_workitems/edit/22473" TargetMode="External"/><Relationship Id="rId11" Type="http://schemas.openxmlformats.org/officeDocument/2006/relationships/hyperlink" Target="https://voc-tfs-ops-01.secstate.ss.ca.gov/VoteCal_Collection/VoteCal/_workitems/edit/23921" TargetMode="External"/><Relationship Id="rId24" Type="http://schemas.openxmlformats.org/officeDocument/2006/relationships/hyperlink" Target="https://voc-tfs-ops-01.secstate.ss.ca.gov/VoteCal_Collection/VoteCal/_workitems/edit/22481" TargetMode="External"/><Relationship Id="rId32" Type="http://schemas.openxmlformats.org/officeDocument/2006/relationships/hyperlink" Target="https://voc-tfs-ops-01.secstate.ss.ca.gov/VoteCal_Collection/VoteCal/_workitems/edit/22466" TargetMode="External"/><Relationship Id="rId37" Type="http://schemas.openxmlformats.org/officeDocument/2006/relationships/hyperlink" Target="https://voc-tfs-ops-01.secstate.ss.ca.gov/VoteCal_Collection/VoteCal/_workitems/edit/22452" TargetMode="External"/><Relationship Id="rId40" Type="http://schemas.openxmlformats.org/officeDocument/2006/relationships/hyperlink" Target="https://voc-tfs-ops-01.secstate.ss.ca.gov/VoteCal_Collection/VoteCal/_workitems/edit/22446" TargetMode="External"/><Relationship Id="rId45" Type="http://schemas.openxmlformats.org/officeDocument/2006/relationships/hyperlink" Target="https://voc-tfs-ops-01.secstate.ss.ca.gov/VoteCal_Collection/VoteCal/_workitems/edit/22430" TargetMode="External"/><Relationship Id="rId53" Type="http://schemas.openxmlformats.org/officeDocument/2006/relationships/hyperlink" Target="https://voc-tfs-ops-01.secstate.ss.ca.gov/VoteCal_Collection/VoteCal/_workitems/edit/22393" TargetMode="External"/><Relationship Id="rId58" Type="http://schemas.openxmlformats.org/officeDocument/2006/relationships/hyperlink" Target="https://voc-tfs-ops-01.secstate.ss.ca.gov/VoteCal_Collection/VoteCal/_workitems/edit/22384" TargetMode="External"/><Relationship Id="rId66" Type="http://schemas.openxmlformats.org/officeDocument/2006/relationships/hyperlink" Target="https://voc-tfs-ops-01.secstate.ss.ca.gov/VoteCal_Collection/VoteCal/_workitems/edit/22351" TargetMode="External"/><Relationship Id="rId74" Type="http://schemas.openxmlformats.org/officeDocument/2006/relationships/hyperlink" Target="https://voc-tfs-ops-01.secstate.ss.ca.gov/VoteCal_Collection/VoteCal/_workitems/edit/22343" TargetMode="External"/><Relationship Id="rId79" Type="http://schemas.openxmlformats.org/officeDocument/2006/relationships/hyperlink" Target="https://voc-tfs-ops-01.secstate.ss.ca.gov/VoteCal_Collection/VoteCal/_workitems/edit/22336" TargetMode="External"/><Relationship Id="rId87" Type="http://schemas.openxmlformats.org/officeDocument/2006/relationships/hyperlink" Target="https://voc-tfs-ops-01.secstate.ss.ca.gov/VoteCal_Collection/VoteCal/_workitems/edit/22327" TargetMode="External"/><Relationship Id="rId5" Type="http://schemas.openxmlformats.org/officeDocument/2006/relationships/hyperlink" Target="https://voc-tfs-ops-01.secstate.ss.ca.gov/VoteCal_Collection/VoteCal/_workitems/edit/23933" TargetMode="External"/><Relationship Id="rId61" Type="http://schemas.openxmlformats.org/officeDocument/2006/relationships/hyperlink" Target="https://voc-tfs-ops-01.secstate.ss.ca.gov/VoteCal_Collection/VoteCal/_workitems/edit/22378" TargetMode="External"/><Relationship Id="rId82" Type="http://schemas.openxmlformats.org/officeDocument/2006/relationships/hyperlink" Target="https://voc-tfs-ops-01.secstate.ss.ca.gov/VoteCal_Collection/VoteCal/_workitems/edit/22332" TargetMode="External"/><Relationship Id="rId19" Type="http://schemas.openxmlformats.org/officeDocument/2006/relationships/hyperlink" Target="https://voc-tfs-ops-01.secstate.ss.ca.gov/VoteCal_Collection/VoteCal/_workitems/edit/23909" TargetMode="External"/><Relationship Id="rId4" Type="http://schemas.openxmlformats.org/officeDocument/2006/relationships/hyperlink" Target="https://voc-tfs-ops-01.secstate.ss.ca.gov/VoteCal_Collection/VoteCal/_workitems/edit/23934" TargetMode="External"/><Relationship Id="rId9" Type="http://schemas.openxmlformats.org/officeDocument/2006/relationships/hyperlink" Target="https://voc-tfs-ops-01.secstate.ss.ca.gov/VoteCal_Collection/VoteCal/_workitems/edit/23929" TargetMode="External"/><Relationship Id="rId14" Type="http://schemas.openxmlformats.org/officeDocument/2006/relationships/hyperlink" Target="https://voc-tfs-ops-01.secstate.ss.ca.gov/VoteCal_Collection/VoteCal/_workitems/edit/23917" TargetMode="External"/><Relationship Id="rId22" Type="http://schemas.openxmlformats.org/officeDocument/2006/relationships/hyperlink" Target="https://voc-tfs-ops-01.secstate.ss.ca.gov/VoteCal_Collection/VoteCal/_workitems/edit/23041" TargetMode="External"/><Relationship Id="rId27" Type="http://schemas.openxmlformats.org/officeDocument/2006/relationships/hyperlink" Target="https://voc-tfs-ops-01.secstate.ss.ca.gov/VoteCal_Collection/VoteCal/_workitems/edit/22477" TargetMode="External"/><Relationship Id="rId30" Type="http://schemas.openxmlformats.org/officeDocument/2006/relationships/hyperlink" Target="https://voc-tfs-ops-01.secstate.ss.ca.gov/VoteCal_Collection/VoteCal/_workitems/edit/22469" TargetMode="External"/><Relationship Id="rId35" Type="http://schemas.openxmlformats.org/officeDocument/2006/relationships/hyperlink" Target="https://voc-tfs-ops-01.secstate.ss.ca.gov/VoteCal_Collection/VoteCal/_workitems/edit/22459" TargetMode="External"/><Relationship Id="rId43" Type="http://schemas.openxmlformats.org/officeDocument/2006/relationships/hyperlink" Target="https://voc-tfs-ops-01.secstate.ss.ca.gov/VoteCal_Collection/VoteCal/_workitems/edit/22435" TargetMode="External"/><Relationship Id="rId48" Type="http://schemas.openxmlformats.org/officeDocument/2006/relationships/hyperlink" Target="https://voc-tfs-ops-01.secstate.ss.ca.gov/VoteCal_Collection/VoteCal/_workitems/edit/22421" TargetMode="External"/><Relationship Id="rId56" Type="http://schemas.openxmlformats.org/officeDocument/2006/relationships/hyperlink" Target="https://voc-tfs-ops-01.secstate.ss.ca.gov/VoteCal_Collection/VoteCal/_workitems/edit/22387" TargetMode="External"/><Relationship Id="rId64" Type="http://schemas.openxmlformats.org/officeDocument/2006/relationships/hyperlink" Target="https://voc-tfs-ops-01.secstate.ss.ca.gov/VoteCal_Collection/VoteCal/_workitems/edit/22375" TargetMode="External"/><Relationship Id="rId69" Type="http://schemas.openxmlformats.org/officeDocument/2006/relationships/hyperlink" Target="https://voc-tfs-ops-01.secstate.ss.ca.gov/VoteCal_Collection/VoteCal/_workitems/edit/22348" TargetMode="External"/><Relationship Id="rId77" Type="http://schemas.openxmlformats.org/officeDocument/2006/relationships/hyperlink" Target="https://voc-tfs-ops-01.secstate.ss.ca.gov/VoteCal_Collection/VoteCal/_workitems/edit/22338" TargetMode="External"/><Relationship Id="rId8" Type="http://schemas.openxmlformats.org/officeDocument/2006/relationships/hyperlink" Target="https://voc-tfs-ops-01.secstate.ss.ca.gov/VoteCal_Collection/VoteCal/_workitems/edit/23930" TargetMode="External"/><Relationship Id="rId51" Type="http://schemas.openxmlformats.org/officeDocument/2006/relationships/hyperlink" Target="https://voc-tfs-ops-01.secstate.ss.ca.gov/VoteCal_Collection/VoteCal/_workitems/edit/22398" TargetMode="External"/><Relationship Id="rId72" Type="http://schemas.openxmlformats.org/officeDocument/2006/relationships/hyperlink" Target="https://voc-tfs-ops-01.secstate.ss.ca.gov/VoteCal_Collection/VoteCal/_workitems/edit/22345" TargetMode="External"/><Relationship Id="rId80" Type="http://schemas.openxmlformats.org/officeDocument/2006/relationships/hyperlink" Target="https://voc-tfs-ops-01.secstate.ss.ca.gov/VoteCal_Collection/VoteCal/_workitems/edit/22335" TargetMode="External"/><Relationship Id="rId85" Type="http://schemas.openxmlformats.org/officeDocument/2006/relationships/hyperlink" Target="https://voc-tfs-ops-01.secstate.ss.ca.gov/VoteCal_Collection/VoteCal/_workitems/edit/22329" TargetMode="External"/><Relationship Id="rId3" Type="http://schemas.openxmlformats.org/officeDocument/2006/relationships/hyperlink" Target="https://voc-tfs-ops-01.secstate.ss.ca.gov/VoteCal_Collection/VoteCal/_workitems/edit/23935" TargetMode="External"/><Relationship Id="rId12" Type="http://schemas.openxmlformats.org/officeDocument/2006/relationships/hyperlink" Target="https://voc-tfs-ops-01.secstate.ss.ca.gov/VoteCal_Collection/VoteCal/_workitems/edit/23920" TargetMode="External"/><Relationship Id="rId17" Type="http://schemas.openxmlformats.org/officeDocument/2006/relationships/hyperlink" Target="https://voc-tfs-ops-01.secstate.ss.ca.gov/VoteCal_Collection/VoteCal/_workitems/edit/23911" TargetMode="External"/><Relationship Id="rId25" Type="http://schemas.openxmlformats.org/officeDocument/2006/relationships/hyperlink" Target="https://voc-tfs-ops-01.secstate.ss.ca.gov/VoteCal_Collection/VoteCal/_workitems/edit/22480" TargetMode="External"/><Relationship Id="rId33" Type="http://schemas.openxmlformats.org/officeDocument/2006/relationships/hyperlink" Target="https://voc-tfs-ops-01.secstate.ss.ca.gov/VoteCal_Collection/VoteCal/_workitems/edit/22464" TargetMode="External"/><Relationship Id="rId38" Type="http://schemas.openxmlformats.org/officeDocument/2006/relationships/hyperlink" Target="https://voc-tfs-ops-01.secstate.ss.ca.gov/VoteCal_Collection/VoteCal/_workitems/edit/22450" TargetMode="External"/><Relationship Id="rId46" Type="http://schemas.openxmlformats.org/officeDocument/2006/relationships/hyperlink" Target="https://voc-tfs-ops-01.secstate.ss.ca.gov/VoteCal_Collection/VoteCal/_workitems/edit/22423" TargetMode="External"/><Relationship Id="rId59" Type="http://schemas.openxmlformats.org/officeDocument/2006/relationships/hyperlink" Target="https://voc-tfs-ops-01.secstate.ss.ca.gov/VoteCal_Collection/VoteCal/_workitems/edit/22383" TargetMode="External"/><Relationship Id="rId67" Type="http://schemas.openxmlformats.org/officeDocument/2006/relationships/hyperlink" Target="https://voc-tfs-ops-01.secstate.ss.ca.gov/VoteCal_Collection/VoteCal/_workitems/edit/22350" TargetMode="External"/><Relationship Id="rId20" Type="http://schemas.openxmlformats.org/officeDocument/2006/relationships/hyperlink" Target="https://voc-tfs-ops-01.secstate.ss.ca.gov/VoteCal_Collection/VoteCal/_workitems/edit/23907" TargetMode="External"/><Relationship Id="rId41" Type="http://schemas.openxmlformats.org/officeDocument/2006/relationships/hyperlink" Target="https://voc-tfs-ops-01.secstate.ss.ca.gov/VoteCal_Collection/VoteCal/_workitems/edit/22441" TargetMode="External"/><Relationship Id="rId54" Type="http://schemas.openxmlformats.org/officeDocument/2006/relationships/hyperlink" Target="https://voc-tfs-ops-01.secstate.ss.ca.gov/VoteCal_Collection/VoteCal/_workitems/edit/22390" TargetMode="External"/><Relationship Id="rId62" Type="http://schemas.openxmlformats.org/officeDocument/2006/relationships/hyperlink" Target="https://voc-tfs-ops-01.secstate.ss.ca.gov/VoteCal_Collection/VoteCal/_workitems/edit/22377" TargetMode="External"/><Relationship Id="rId70" Type="http://schemas.openxmlformats.org/officeDocument/2006/relationships/hyperlink" Target="https://voc-tfs-ops-01.secstate.ss.ca.gov/VoteCal_Collection/VoteCal/_workitems/edit/22347" TargetMode="External"/><Relationship Id="rId75" Type="http://schemas.openxmlformats.org/officeDocument/2006/relationships/hyperlink" Target="https://voc-tfs-ops-01.secstate.ss.ca.gov/VoteCal_Collection/VoteCal/_workitems/edit/22341" TargetMode="External"/><Relationship Id="rId83" Type="http://schemas.openxmlformats.org/officeDocument/2006/relationships/hyperlink" Target="https://voc-tfs-ops-01.secstate.ss.ca.gov/VoteCal_Collection/VoteCal/_workitems/edit/22331" TargetMode="External"/><Relationship Id="rId1" Type="http://schemas.openxmlformats.org/officeDocument/2006/relationships/hyperlink" Target="https://voc-tfs-ops-01.secstate.ss.ca.gov/VoteCal_Collection/VoteCal/_workitems/edit/23937" TargetMode="External"/><Relationship Id="rId6" Type="http://schemas.openxmlformats.org/officeDocument/2006/relationships/hyperlink" Target="https://voc-tfs-ops-01.secstate.ss.ca.gov/VoteCal_Collection/VoteCal/_workitems/edit/23932" TargetMode="External"/><Relationship Id="rId15" Type="http://schemas.openxmlformats.org/officeDocument/2006/relationships/hyperlink" Target="https://voc-tfs-ops-01.secstate.ss.ca.gov/VoteCal_Collection/VoteCal/_workitems/edit/23914" TargetMode="External"/><Relationship Id="rId23" Type="http://schemas.openxmlformats.org/officeDocument/2006/relationships/hyperlink" Target="https://voc-tfs-ops-01.secstate.ss.ca.gov/VoteCal_Collection/VoteCal/_workitems/edit/22482" TargetMode="External"/><Relationship Id="rId28" Type="http://schemas.openxmlformats.org/officeDocument/2006/relationships/hyperlink" Target="https://voc-tfs-ops-01.secstate.ss.ca.gov/VoteCal_Collection/VoteCal/_workitems/edit/22475" TargetMode="External"/><Relationship Id="rId36" Type="http://schemas.openxmlformats.org/officeDocument/2006/relationships/hyperlink" Target="https://voc-tfs-ops-01.secstate.ss.ca.gov/VoteCal_Collection/VoteCal/_workitems/edit/22454" TargetMode="External"/><Relationship Id="rId49" Type="http://schemas.openxmlformats.org/officeDocument/2006/relationships/hyperlink" Target="https://voc-tfs-ops-01.secstate.ss.ca.gov/VoteCal_Collection/VoteCal/_workitems/edit/22420" TargetMode="External"/><Relationship Id="rId57" Type="http://schemas.openxmlformats.org/officeDocument/2006/relationships/hyperlink" Target="https://voc-tfs-ops-01.secstate.ss.ca.gov/VoteCal_Collection/VoteCal/_workitems/edit/22386" TargetMode="External"/><Relationship Id="rId10" Type="http://schemas.openxmlformats.org/officeDocument/2006/relationships/hyperlink" Target="https://voc-tfs-ops-01.secstate.ss.ca.gov/VoteCal_Collection/VoteCal/_workitems/edit/23928" TargetMode="External"/><Relationship Id="rId31" Type="http://schemas.openxmlformats.org/officeDocument/2006/relationships/hyperlink" Target="https://voc-tfs-ops-01.secstate.ss.ca.gov/VoteCal_Collection/VoteCal/_workitems/edit/22467" TargetMode="External"/><Relationship Id="rId44" Type="http://schemas.openxmlformats.org/officeDocument/2006/relationships/hyperlink" Target="https://voc-tfs-ops-01.secstate.ss.ca.gov/VoteCal_Collection/VoteCal/_workitems/edit/22433" TargetMode="External"/><Relationship Id="rId52" Type="http://schemas.openxmlformats.org/officeDocument/2006/relationships/hyperlink" Target="https://voc-tfs-ops-01.secstate.ss.ca.gov/VoteCal_Collection/VoteCal/_workitems/edit/22395" TargetMode="External"/><Relationship Id="rId60" Type="http://schemas.openxmlformats.org/officeDocument/2006/relationships/hyperlink" Target="https://voc-tfs-ops-01.secstate.ss.ca.gov/VoteCal_Collection/VoteCal/_workitems/edit/22380" TargetMode="External"/><Relationship Id="rId65" Type="http://schemas.openxmlformats.org/officeDocument/2006/relationships/hyperlink" Target="https://voc-tfs-ops-01.secstate.ss.ca.gov/VoteCal_Collection/VoteCal/_workitems/edit/22374" TargetMode="External"/><Relationship Id="rId73" Type="http://schemas.openxmlformats.org/officeDocument/2006/relationships/hyperlink" Target="https://voc-tfs-ops-01.secstate.ss.ca.gov/VoteCal_Collection/VoteCal/_workitems/edit/22344" TargetMode="External"/><Relationship Id="rId78" Type="http://schemas.openxmlformats.org/officeDocument/2006/relationships/hyperlink" Target="https://voc-tfs-ops-01.secstate.ss.ca.gov/VoteCal_Collection/VoteCal/_workitems/edit/22337" TargetMode="External"/><Relationship Id="rId81" Type="http://schemas.openxmlformats.org/officeDocument/2006/relationships/hyperlink" Target="https://voc-tfs-ops-01.secstate.ss.ca.gov/VoteCal_Collection/VoteCal/_workitems/edit/22334" TargetMode="External"/><Relationship Id="rId86" Type="http://schemas.openxmlformats.org/officeDocument/2006/relationships/hyperlink" Target="https://voc-tfs-ops-01.secstate.ss.ca.gov/VoteCal_Collection/VoteCal/_workitems/edit/2232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workbookViewId="0">
      <selection activeCell="C7" sqref="C7"/>
    </sheetView>
  </sheetViews>
  <sheetFormatPr defaultRowHeight="15" x14ac:dyDescent="0.25"/>
  <cols>
    <col min="1" max="1" width="38.7109375" customWidth="1"/>
  </cols>
  <sheetData>
    <row r="1" spans="1:8" ht="18.75" x14ac:dyDescent="0.3">
      <c r="A1" s="1" t="s">
        <v>0</v>
      </c>
      <c r="B1" s="2"/>
      <c r="C1" s="2"/>
      <c r="D1" s="2"/>
      <c r="E1" s="2"/>
      <c r="F1" s="2"/>
      <c r="G1" s="2"/>
      <c r="H1" s="2"/>
    </row>
    <row r="2" spans="1:8" s="2" customFormat="1" ht="18.75" x14ac:dyDescent="0.3">
      <c r="A2" s="1"/>
    </row>
    <row r="3" spans="1:8" s="2" customFormat="1" ht="18.75" x14ac:dyDescent="0.3">
      <c r="A3" s="1" t="s">
        <v>1724</v>
      </c>
    </row>
    <row r="4" spans="1:8" s="2" customFormat="1" x14ac:dyDescent="0.25">
      <c r="A4" s="6" t="s">
        <v>1718</v>
      </c>
      <c r="B4" s="2" t="s">
        <v>1720</v>
      </c>
    </row>
    <row r="5" spans="1:8" s="2" customFormat="1" x14ac:dyDescent="0.25">
      <c r="A5" s="6" t="s">
        <v>1719</v>
      </c>
      <c r="B5" s="2" t="s">
        <v>1721</v>
      </c>
    </row>
    <row r="7" spans="1:8" s="2" customFormat="1" ht="18.75" x14ac:dyDescent="0.3">
      <c r="A7" s="71" t="s">
        <v>1718</v>
      </c>
    </row>
    <row r="8" spans="1:8" x14ac:dyDescent="0.25">
      <c r="A8" s="72" t="s">
        <v>1</v>
      </c>
      <c r="B8" s="2"/>
      <c r="C8" s="2"/>
      <c r="D8" s="2"/>
      <c r="E8" s="2"/>
      <c r="F8" s="2"/>
      <c r="G8" s="2"/>
      <c r="H8" s="2"/>
    </row>
    <row r="9" spans="1:8" x14ac:dyDescent="0.25">
      <c r="A9" s="73" t="s">
        <v>2</v>
      </c>
      <c r="B9" s="5" t="s">
        <v>3</v>
      </c>
      <c r="C9" s="3"/>
      <c r="D9" s="4"/>
      <c r="E9" s="3"/>
      <c r="F9" s="3"/>
      <c r="G9" s="3"/>
      <c r="H9" s="3"/>
    </row>
    <row r="10" spans="1:8" s="2" customFormat="1" x14ac:dyDescent="0.25">
      <c r="A10" s="73" t="s">
        <v>16</v>
      </c>
      <c r="B10" s="5" t="s">
        <v>17</v>
      </c>
      <c r="C10" s="3"/>
      <c r="D10" s="4"/>
      <c r="E10" s="3"/>
      <c r="F10" s="3"/>
      <c r="G10" s="3"/>
      <c r="H10" s="3"/>
    </row>
    <row r="11" spans="1:8" s="2" customFormat="1" x14ac:dyDescent="0.25">
      <c r="A11" s="73" t="s">
        <v>4</v>
      </c>
      <c r="B11" s="5" t="s">
        <v>5</v>
      </c>
      <c r="C11" s="3"/>
      <c r="D11" s="4"/>
      <c r="E11" s="3"/>
      <c r="F11" s="3"/>
      <c r="G11" s="3"/>
      <c r="H11" s="3"/>
    </row>
    <row r="12" spans="1:8" s="2" customFormat="1" x14ac:dyDescent="0.25">
      <c r="A12" s="73" t="s">
        <v>6</v>
      </c>
      <c r="B12" s="5" t="s">
        <v>7</v>
      </c>
      <c r="C12" s="3"/>
      <c r="D12" s="4"/>
      <c r="E12" s="3"/>
      <c r="F12" s="3"/>
      <c r="G12" s="3"/>
      <c r="H12" s="3"/>
    </row>
    <row r="13" spans="1:8" s="2" customFormat="1" x14ac:dyDescent="0.25">
      <c r="A13" s="73" t="s">
        <v>8</v>
      </c>
      <c r="B13" s="5" t="s">
        <v>9</v>
      </c>
      <c r="C13" s="3"/>
      <c r="D13" s="4"/>
      <c r="E13" s="3"/>
      <c r="F13" s="3"/>
      <c r="G13" s="3"/>
      <c r="H13" s="3"/>
    </row>
    <row r="14" spans="1:8" s="2" customFormat="1" x14ac:dyDescent="0.25">
      <c r="A14" s="73" t="s">
        <v>10</v>
      </c>
      <c r="B14" s="5" t="s">
        <v>11</v>
      </c>
      <c r="C14" s="3"/>
      <c r="D14" s="4"/>
      <c r="E14" s="3"/>
      <c r="F14" s="3"/>
      <c r="G14" s="3"/>
      <c r="H14" s="3"/>
    </row>
    <row r="15" spans="1:8" s="2" customFormat="1" x14ac:dyDescent="0.25">
      <c r="A15" s="73" t="s">
        <v>12</v>
      </c>
      <c r="B15" s="5" t="s">
        <v>13</v>
      </c>
      <c r="C15" s="3"/>
      <c r="D15" s="4"/>
      <c r="E15" s="3"/>
      <c r="F15" s="3"/>
      <c r="G15" s="3"/>
      <c r="H15" s="3"/>
    </row>
    <row r="16" spans="1:8" s="2" customFormat="1" x14ac:dyDescent="0.25">
      <c r="A16" s="73" t="s">
        <v>14</v>
      </c>
      <c r="B16" s="5" t="s">
        <v>15</v>
      </c>
      <c r="C16" s="3"/>
      <c r="D16" s="4"/>
      <c r="E16" s="3"/>
      <c r="F16" s="3"/>
      <c r="G16" s="3"/>
      <c r="H16" s="3"/>
    </row>
    <row r="17" spans="1:8" x14ac:dyDescent="0.25">
      <c r="A17" s="73" t="s">
        <v>18</v>
      </c>
      <c r="B17" s="5" t="s">
        <v>19</v>
      </c>
      <c r="C17" s="3"/>
      <c r="D17" s="4"/>
      <c r="E17" s="3"/>
      <c r="F17" s="3"/>
      <c r="G17" s="3"/>
      <c r="H17" s="3"/>
    </row>
    <row r="18" spans="1:8" x14ac:dyDescent="0.25">
      <c r="A18" s="73" t="s">
        <v>20</v>
      </c>
      <c r="B18" s="5" t="s">
        <v>21</v>
      </c>
      <c r="C18" s="3"/>
      <c r="D18" s="4"/>
      <c r="E18" s="3"/>
      <c r="F18" s="3"/>
      <c r="G18" s="3"/>
      <c r="H18" s="3"/>
    </row>
    <row r="19" spans="1:8" x14ac:dyDescent="0.25">
      <c r="A19" s="73" t="s">
        <v>22</v>
      </c>
      <c r="B19" s="5" t="s">
        <v>23</v>
      </c>
      <c r="C19" s="3"/>
      <c r="D19" s="4"/>
      <c r="E19" s="3"/>
      <c r="F19" s="3"/>
      <c r="G19" s="3"/>
      <c r="H19" s="3"/>
    </row>
    <row r="20" spans="1:8" x14ac:dyDescent="0.25">
      <c r="A20" s="73" t="s">
        <v>24</v>
      </c>
      <c r="B20" s="5" t="s">
        <v>25</v>
      </c>
      <c r="C20" s="3"/>
      <c r="D20" s="4"/>
      <c r="E20" s="3"/>
      <c r="F20" s="3"/>
      <c r="G20" s="3"/>
      <c r="H20" s="3"/>
    </row>
    <row r="21" spans="1:8" x14ac:dyDescent="0.25">
      <c r="A21" s="73" t="s">
        <v>1679</v>
      </c>
      <c r="B21" s="5" t="s">
        <v>1680</v>
      </c>
      <c r="C21" s="3"/>
      <c r="D21" s="4"/>
      <c r="E21" s="3"/>
      <c r="F21" s="3"/>
      <c r="G21" s="3"/>
      <c r="H21" s="3"/>
    </row>
    <row r="22" spans="1:8" x14ac:dyDescent="0.25">
      <c r="A22" s="74"/>
      <c r="B22" s="3"/>
      <c r="C22" s="3"/>
      <c r="D22" s="4"/>
      <c r="E22" s="3"/>
      <c r="F22" s="3"/>
      <c r="G22" s="3"/>
      <c r="H22" s="3"/>
    </row>
    <row r="23" spans="1:8" ht="18.75" x14ac:dyDescent="0.3">
      <c r="A23" s="71" t="s">
        <v>1719</v>
      </c>
    </row>
    <row r="24" spans="1:8" x14ac:dyDescent="0.25">
      <c r="A24" s="5"/>
    </row>
    <row r="25" spans="1:8" x14ac:dyDescent="0.25">
      <c r="A25" s="72" t="s">
        <v>1</v>
      </c>
    </row>
    <row r="26" spans="1:8" x14ac:dyDescent="0.25">
      <c r="A26" s="73" t="s">
        <v>1716</v>
      </c>
      <c r="B26" s="5" t="s">
        <v>1722</v>
      </c>
    </row>
    <row r="27" spans="1:8" x14ac:dyDescent="0.25">
      <c r="A27" s="73" t="s">
        <v>1717</v>
      </c>
      <c r="B27" t="s">
        <v>1723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46"/>
  <sheetViews>
    <sheetView zoomScale="110" zoomScaleNormal="110" workbookViewId="0">
      <pane xSplit="3" ySplit="1" topLeftCell="D29" activePane="bottomRight" state="frozen"/>
      <selection pane="topRight" activeCell="C1" sqref="C1"/>
      <selection pane="bottomLeft" activeCell="A2" sqref="A2"/>
      <selection pane="bottomRight" activeCell="C31" sqref="C31"/>
    </sheetView>
  </sheetViews>
  <sheetFormatPr defaultColWidth="8.85546875" defaultRowHeight="14.25" x14ac:dyDescent="0.2"/>
  <cols>
    <col min="1" max="1" width="34.42578125" style="7" hidden="1" customWidth="1"/>
    <col min="2" max="2" width="14" style="21" customWidth="1"/>
    <col min="3" max="3" width="61.42578125" style="21" customWidth="1"/>
    <col min="4" max="4" width="19.42578125" style="21" customWidth="1"/>
    <col min="5" max="5" width="16.28515625" style="21" hidden="1" customWidth="1"/>
    <col min="6" max="6" width="17.7109375" style="21" hidden="1" customWidth="1"/>
    <col min="7" max="7" width="54.5703125" style="21" hidden="1" customWidth="1"/>
    <col min="8" max="8" width="12.140625" style="21" hidden="1" customWidth="1"/>
    <col min="9" max="9" width="54.42578125" style="21" hidden="1" customWidth="1"/>
    <col min="10" max="10" width="26.5703125" style="21" customWidth="1"/>
    <col min="11" max="11" width="19.140625" style="21" customWidth="1"/>
    <col min="12" max="12" width="26.5703125" style="21" customWidth="1"/>
    <col min="13" max="13" width="25" style="21" customWidth="1"/>
    <col min="14" max="14" width="33.140625" style="8" customWidth="1"/>
    <col min="15" max="15" width="19.5703125" style="7" hidden="1" customWidth="1"/>
    <col min="16" max="16" width="13.85546875" style="7" hidden="1" customWidth="1"/>
    <col min="17" max="16384" width="8.85546875" style="7"/>
  </cols>
  <sheetData>
    <row r="1" spans="1:16" ht="60" x14ac:dyDescent="0.2">
      <c r="A1" s="15" t="s">
        <v>1672</v>
      </c>
      <c r="B1" s="15" t="s">
        <v>26</v>
      </c>
      <c r="C1" s="15" t="s">
        <v>16</v>
      </c>
      <c r="D1" s="15" t="s">
        <v>4</v>
      </c>
      <c r="E1" s="15" t="s">
        <v>6</v>
      </c>
      <c r="F1" s="16" t="s">
        <v>8</v>
      </c>
      <c r="G1" s="15" t="s">
        <v>10</v>
      </c>
      <c r="H1" s="15" t="s">
        <v>12</v>
      </c>
      <c r="I1" s="15" t="s">
        <v>14</v>
      </c>
      <c r="J1" s="15" t="s">
        <v>27</v>
      </c>
      <c r="K1" s="15" t="s">
        <v>28</v>
      </c>
      <c r="L1" s="15" t="s">
        <v>29</v>
      </c>
      <c r="M1" s="15" t="s">
        <v>30</v>
      </c>
      <c r="N1" s="15" t="s">
        <v>1145</v>
      </c>
      <c r="O1" s="7" t="s">
        <v>1673</v>
      </c>
      <c r="P1" s="7" t="s">
        <v>1674</v>
      </c>
    </row>
    <row r="2" spans="1:16" ht="71.25" x14ac:dyDescent="0.2">
      <c r="A2" s="42" t="str">
        <f t="shared" ref="A2:A65" si="0">L2&amp;"."&amp;M2</f>
        <v>VoterSearchIntgSvc.SearchVoter</v>
      </c>
      <c r="B2" s="17" t="s">
        <v>31</v>
      </c>
      <c r="C2" s="17" t="s">
        <v>35</v>
      </c>
      <c r="D2" s="17" t="s">
        <v>32</v>
      </c>
      <c r="E2" s="17"/>
      <c r="F2" s="17" t="s">
        <v>33</v>
      </c>
      <c r="G2" s="17" t="s">
        <v>34</v>
      </c>
      <c r="H2" s="17" t="b">
        <v>1</v>
      </c>
      <c r="I2" s="17" t="s">
        <v>34</v>
      </c>
      <c r="J2" s="17" t="s">
        <v>36</v>
      </c>
      <c r="K2" s="17" t="s">
        <v>37</v>
      </c>
      <c r="L2" s="17" t="s">
        <v>38</v>
      </c>
      <c r="M2" s="18" t="s">
        <v>39</v>
      </c>
      <c r="N2" s="17" t="s">
        <v>40</v>
      </c>
      <c r="O2" s="7" t="str">
        <f>VLOOKUP(A2,'Integration Service Catalog'!$C:$E,2,FALSE)</f>
        <v>E001</v>
      </c>
      <c r="P2" s="7" t="b">
        <f t="shared" ref="P2:P65" si="1">O2=L2</f>
        <v>0</v>
      </c>
    </row>
    <row r="3" spans="1:16" x14ac:dyDescent="0.2">
      <c r="A3" s="42" t="str">
        <f t="shared" si="0"/>
        <v>VoterRegistrationIntgSvc.GetVoter</v>
      </c>
      <c r="B3" s="54" t="s">
        <v>41</v>
      </c>
      <c r="C3" s="54" t="s">
        <v>45</v>
      </c>
      <c r="D3" s="54" t="s">
        <v>42</v>
      </c>
      <c r="E3" s="54"/>
      <c r="F3" s="54" t="s">
        <v>43</v>
      </c>
      <c r="G3" s="54" t="s">
        <v>44</v>
      </c>
      <c r="H3" s="54" t="b">
        <v>1</v>
      </c>
      <c r="I3" s="54" t="s">
        <v>44</v>
      </c>
      <c r="J3" s="54" t="s">
        <v>46</v>
      </c>
      <c r="K3" s="54" t="s">
        <v>47</v>
      </c>
      <c r="L3" s="17" t="s">
        <v>48</v>
      </c>
      <c r="M3" s="17" t="s">
        <v>969</v>
      </c>
      <c r="N3" s="17"/>
      <c r="O3" s="7" t="str">
        <f>VLOOKUP(A3,'Integration Service Catalog'!$C:$E,2,FALSE)</f>
        <v>E002</v>
      </c>
      <c r="P3" s="7" t="b">
        <f t="shared" si="1"/>
        <v>0</v>
      </c>
    </row>
    <row r="4" spans="1:16" x14ac:dyDescent="0.2">
      <c r="A4" s="42" t="str">
        <f t="shared" si="0"/>
        <v>VoterRegistrationIntgSvc.RegisterVoter</v>
      </c>
      <c r="B4" s="54"/>
      <c r="C4" s="54"/>
      <c r="D4" s="54"/>
      <c r="E4" s="54"/>
      <c r="F4" s="54"/>
      <c r="G4" s="54"/>
      <c r="H4" s="54"/>
      <c r="I4" s="54"/>
      <c r="J4" s="54"/>
      <c r="K4" s="54"/>
      <c r="L4" s="17" t="s">
        <v>48</v>
      </c>
      <c r="M4" s="17" t="s">
        <v>104</v>
      </c>
      <c r="N4" s="17"/>
      <c r="O4" s="7">
        <f>VLOOKUP(A4,'Integration Service Catalog'!$C:$E,2,FALSE)</f>
        <v>0</v>
      </c>
      <c r="P4" s="7" t="b">
        <f t="shared" si="1"/>
        <v>0</v>
      </c>
    </row>
    <row r="5" spans="1:16" ht="57" x14ac:dyDescent="0.2">
      <c r="A5" s="42" t="str">
        <f t="shared" si="0"/>
        <v>MoveVoterIntgSvc.MoveVoter</v>
      </c>
      <c r="B5" s="17" t="s">
        <v>50</v>
      </c>
      <c r="C5" s="17" t="s">
        <v>54</v>
      </c>
      <c r="D5" s="17" t="s">
        <v>51</v>
      </c>
      <c r="E5" s="17"/>
      <c r="F5" s="17" t="s">
        <v>52</v>
      </c>
      <c r="G5" s="17" t="s">
        <v>53</v>
      </c>
      <c r="H5" s="17" t="b">
        <v>1</v>
      </c>
      <c r="I5" s="17" t="s">
        <v>53</v>
      </c>
      <c r="J5" s="17" t="s">
        <v>46</v>
      </c>
      <c r="K5" s="17" t="s">
        <v>55</v>
      </c>
      <c r="L5" s="17" t="s">
        <v>56</v>
      </c>
      <c r="M5" s="17" t="s">
        <v>57</v>
      </c>
      <c r="N5" s="17"/>
      <c r="O5" s="7" t="str">
        <f>VLOOKUP(A5,'Integration Service Catalog'!$C:$E,2,FALSE)</f>
        <v>E003</v>
      </c>
      <c r="P5" s="7" t="b">
        <f t="shared" si="1"/>
        <v>0</v>
      </c>
    </row>
    <row r="6" spans="1:16" ht="57" x14ac:dyDescent="0.2">
      <c r="A6" s="42" t="str">
        <f t="shared" si="0"/>
        <v>EMSInboundIntgSvc.GetData</v>
      </c>
      <c r="B6" s="17" t="s">
        <v>58</v>
      </c>
      <c r="C6" s="17" t="s">
        <v>62</v>
      </c>
      <c r="D6" s="17" t="s">
        <v>59</v>
      </c>
      <c r="E6" s="17"/>
      <c r="F6" s="17" t="s">
        <v>60</v>
      </c>
      <c r="G6" s="17" t="s">
        <v>61</v>
      </c>
      <c r="H6" s="17" t="b">
        <v>1</v>
      </c>
      <c r="I6" s="17" t="s">
        <v>61</v>
      </c>
      <c r="J6" s="17" t="s">
        <v>46</v>
      </c>
      <c r="K6" s="17" t="s">
        <v>63</v>
      </c>
      <c r="L6" s="17" t="s">
        <v>64</v>
      </c>
      <c r="M6" s="17" t="s">
        <v>65</v>
      </c>
      <c r="N6" s="17"/>
      <c r="O6" s="7" t="str">
        <f>VLOOKUP(A6,'Integration Service Catalog'!$C:$E,2,FALSE)</f>
        <v>E004</v>
      </c>
      <c r="P6" s="7" t="b">
        <f t="shared" si="1"/>
        <v>0</v>
      </c>
    </row>
    <row r="7" spans="1:16" ht="142.5" x14ac:dyDescent="0.2">
      <c r="A7" s="42" t="str">
        <f t="shared" si="0"/>
        <v>EMSInboundIntgSvc.GetData</v>
      </c>
      <c r="B7" s="17" t="s">
        <v>66</v>
      </c>
      <c r="C7" s="17" t="s">
        <v>71</v>
      </c>
      <c r="D7" s="17" t="s">
        <v>67</v>
      </c>
      <c r="E7" s="17"/>
      <c r="F7" s="17" t="s">
        <v>68</v>
      </c>
      <c r="G7" s="17" t="s">
        <v>69</v>
      </c>
      <c r="H7" s="17" t="b">
        <v>0</v>
      </c>
      <c r="I7" s="17" t="s">
        <v>70</v>
      </c>
      <c r="J7" s="17" t="s">
        <v>46</v>
      </c>
      <c r="K7" s="17" t="s">
        <v>63</v>
      </c>
      <c r="L7" s="17" t="s">
        <v>64</v>
      </c>
      <c r="M7" s="17" t="s">
        <v>65</v>
      </c>
      <c r="N7" s="17"/>
      <c r="O7" s="7" t="str">
        <f>VLOOKUP(A7,'Integration Service Catalog'!$C:$E,2,FALSE)</f>
        <v>E004</v>
      </c>
      <c r="P7" s="7" t="b">
        <f t="shared" si="1"/>
        <v>0</v>
      </c>
    </row>
    <row r="8" spans="1:16" x14ac:dyDescent="0.2">
      <c r="A8" s="42" t="str">
        <f t="shared" si="0"/>
        <v>EMSInboundIntgSvc.GetData</v>
      </c>
      <c r="B8" s="54" t="s">
        <v>72</v>
      </c>
      <c r="C8" s="54" t="s">
        <v>71</v>
      </c>
      <c r="D8" s="54" t="s">
        <v>67</v>
      </c>
      <c r="E8" s="54"/>
      <c r="F8" s="54" t="s">
        <v>68</v>
      </c>
      <c r="G8" s="54" t="s">
        <v>69</v>
      </c>
      <c r="H8" s="54" t="b">
        <v>0</v>
      </c>
      <c r="I8" s="54" t="s">
        <v>70</v>
      </c>
      <c r="J8" s="54" t="s">
        <v>46</v>
      </c>
      <c r="K8" s="54" t="s">
        <v>73</v>
      </c>
      <c r="L8" s="17" t="s">
        <v>64</v>
      </c>
      <c r="M8" s="17" t="s">
        <v>65</v>
      </c>
      <c r="N8" s="17"/>
      <c r="O8" s="7" t="str">
        <f>VLOOKUP(A8,'Integration Service Catalog'!$C:$E,2,FALSE)</f>
        <v>E004</v>
      </c>
      <c r="P8" s="7" t="b">
        <f t="shared" si="1"/>
        <v>0</v>
      </c>
    </row>
    <row r="9" spans="1:16" ht="28.5" x14ac:dyDescent="0.2">
      <c r="A9" s="42" t="str">
        <f t="shared" si="0"/>
        <v>EMSInboundIntgSvc.GetDataByMessageIdRange</v>
      </c>
      <c r="B9" s="54"/>
      <c r="C9" s="54"/>
      <c r="D9" s="54"/>
      <c r="E9" s="54"/>
      <c r="F9" s="54"/>
      <c r="G9" s="54"/>
      <c r="H9" s="54"/>
      <c r="I9" s="54"/>
      <c r="J9" s="54"/>
      <c r="K9" s="54"/>
      <c r="L9" s="17" t="s">
        <v>64</v>
      </c>
      <c r="M9" s="17" t="s">
        <v>1468</v>
      </c>
      <c r="N9" s="17"/>
      <c r="O9" s="7">
        <f>VLOOKUP(A9,'Integration Service Catalog'!$C:$E,2,FALSE)</f>
        <v>0</v>
      </c>
      <c r="P9" s="7" t="b">
        <f t="shared" si="1"/>
        <v>0</v>
      </c>
    </row>
    <row r="10" spans="1:16" x14ac:dyDescent="0.2">
      <c r="A10" s="42" t="str">
        <f t="shared" si="0"/>
        <v>EMSInboundIntgSvc.AckToDataReceived</v>
      </c>
      <c r="B10" s="54"/>
      <c r="C10" s="54"/>
      <c r="D10" s="54"/>
      <c r="E10" s="54"/>
      <c r="F10" s="54"/>
      <c r="G10" s="54"/>
      <c r="H10" s="54"/>
      <c r="I10" s="54"/>
      <c r="J10" s="54"/>
      <c r="K10" s="54"/>
      <c r="L10" s="17" t="s">
        <v>64</v>
      </c>
      <c r="M10" s="17" t="s">
        <v>1472</v>
      </c>
      <c r="N10" s="17"/>
      <c r="O10" s="7">
        <f>VLOOKUP(A10,'Integration Service Catalog'!$C:$E,2,FALSE)</f>
        <v>0</v>
      </c>
      <c r="P10" s="7" t="b">
        <f t="shared" si="1"/>
        <v>0</v>
      </c>
    </row>
    <row r="11" spans="1:16" x14ac:dyDescent="0.2">
      <c r="A11" s="42" t="str">
        <f t="shared" si="0"/>
        <v>EMSOutboundIntgSvc.ResponseToData</v>
      </c>
      <c r="B11" s="54"/>
      <c r="C11" s="54"/>
      <c r="D11" s="54"/>
      <c r="E11" s="54"/>
      <c r="F11" s="54"/>
      <c r="G11" s="54"/>
      <c r="H11" s="54"/>
      <c r="I11" s="54"/>
      <c r="J11" s="54"/>
      <c r="K11" s="54"/>
      <c r="L11" s="17" t="s">
        <v>425</v>
      </c>
      <c r="M11" s="17" t="s">
        <v>418</v>
      </c>
      <c r="N11" s="17"/>
      <c r="O11" s="7">
        <f>VLOOKUP(A11,'Integration Service Catalog'!$C:$E,2,FALSE)</f>
        <v>0</v>
      </c>
      <c r="P11" s="7" t="b">
        <f t="shared" si="1"/>
        <v>0</v>
      </c>
    </row>
    <row r="12" spans="1:16" ht="28.5" x14ac:dyDescent="0.2">
      <c r="A12" s="42" t="str">
        <f t="shared" si="0"/>
        <v>EMSInboundIntgSvc.GetDataByMessageIdRange</v>
      </c>
      <c r="B12" s="54"/>
      <c r="C12" s="54"/>
      <c r="D12" s="54"/>
      <c r="E12" s="54"/>
      <c r="F12" s="54"/>
      <c r="G12" s="54"/>
      <c r="H12" s="54"/>
      <c r="I12" s="54"/>
      <c r="J12" s="54"/>
      <c r="K12" s="54"/>
      <c r="L12" s="17" t="s">
        <v>64</v>
      </c>
      <c r="M12" s="17" t="s">
        <v>1468</v>
      </c>
      <c r="N12" s="17"/>
      <c r="O12" s="7">
        <f>VLOOKUP(A12,'Integration Service Catalog'!$C:$E,2,FALSE)</f>
        <v>0</v>
      </c>
      <c r="P12" s="7" t="b">
        <f t="shared" si="1"/>
        <v>0</v>
      </c>
    </row>
    <row r="13" spans="1:16" x14ac:dyDescent="0.2">
      <c r="A13" s="42" t="str">
        <f t="shared" si="0"/>
        <v>EMSInboundIntgSvc.AckToDataReceived</v>
      </c>
      <c r="B13" s="54"/>
      <c r="C13" s="54"/>
      <c r="D13" s="54"/>
      <c r="E13" s="54"/>
      <c r="F13" s="54"/>
      <c r="G13" s="54"/>
      <c r="H13" s="54"/>
      <c r="I13" s="54"/>
      <c r="J13" s="54"/>
      <c r="K13" s="54"/>
      <c r="L13" s="17" t="s">
        <v>64</v>
      </c>
      <c r="M13" s="17" t="s">
        <v>1472</v>
      </c>
      <c r="N13" s="17"/>
      <c r="O13" s="7">
        <f>VLOOKUP(A13,'Integration Service Catalog'!$C:$E,2,FALSE)</f>
        <v>0</v>
      </c>
      <c r="P13" s="7" t="b">
        <f t="shared" si="1"/>
        <v>0</v>
      </c>
    </row>
    <row r="14" spans="1:16" x14ac:dyDescent="0.2">
      <c r="A14" s="42" t="str">
        <f t="shared" si="0"/>
        <v>EMSOutboundIntgSvc.ResponseToData</v>
      </c>
      <c r="B14" s="54"/>
      <c r="C14" s="54"/>
      <c r="D14" s="54"/>
      <c r="E14" s="54"/>
      <c r="F14" s="54"/>
      <c r="G14" s="54"/>
      <c r="H14" s="54"/>
      <c r="I14" s="54"/>
      <c r="J14" s="54"/>
      <c r="K14" s="54"/>
      <c r="L14" s="21" t="s">
        <v>425</v>
      </c>
      <c r="M14" s="17" t="s">
        <v>418</v>
      </c>
      <c r="N14" s="17"/>
      <c r="O14" s="7">
        <f>VLOOKUP(A14,'Integration Service Catalog'!$C:$E,2,FALSE)</f>
        <v>0</v>
      </c>
      <c r="P14" s="7" t="b">
        <f t="shared" si="1"/>
        <v>0</v>
      </c>
    </row>
    <row r="15" spans="1:16" ht="28.5" x14ac:dyDescent="0.2">
      <c r="A15" s="42" t="str">
        <f t="shared" si="0"/>
        <v>Obsolete.Obsolete</v>
      </c>
      <c r="B15" s="17" t="s">
        <v>74</v>
      </c>
      <c r="C15" s="19" t="s">
        <v>78</v>
      </c>
      <c r="D15" s="17" t="s">
        <v>75</v>
      </c>
      <c r="E15" s="17"/>
      <c r="F15" s="17" t="s">
        <v>76</v>
      </c>
      <c r="G15" s="17" t="s">
        <v>77</v>
      </c>
      <c r="H15" s="17" t="b">
        <v>0</v>
      </c>
      <c r="I15" s="19" t="s">
        <v>78</v>
      </c>
      <c r="J15" s="17" t="s">
        <v>37</v>
      </c>
      <c r="K15" s="17" t="s">
        <v>37</v>
      </c>
      <c r="L15" s="17" t="s">
        <v>79</v>
      </c>
      <c r="M15" s="17" t="s">
        <v>79</v>
      </c>
      <c r="N15" s="17"/>
      <c r="O15" s="7" t="e">
        <f>VLOOKUP(A15,'Integration Service Catalog'!$C:$E,2,FALSE)</f>
        <v>#N/A</v>
      </c>
      <c r="P15" s="7" t="e">
        <f t="shared" si="1"/>
        <v>#N/A</v>
      </c>
    </row>
    <row r="16" spans="1:16" x14ac:dyDescent="0.2">
      <c r="A16" s="42" t="str">
        <f t="shared" si="0"/>
        <v>VoterRegistrationIntgSvc.GetVoter</v>
      </c>
      <c r="B16" s="54" t="s">
        <v>80</v>
      </c>
      <c r="C16" s="54" t="s">
        <v>83</v>
      </c>
      <c r="D16" s="54" t="s">
        <v>81</v>
      </c>
      <c r="E16" s="54"/>
      <c r="F16" s="54" t="e">
        <v>#N/A</v>
      </c>
      <c r="G16" s="54"/>
      <c r="H16" s="54" t="b">
        <v>0</v>
      </c>
      <c r="I16" s="54" t="s">
        <v>82</v>
      </c>
      <c r="J16" s="54" t="s">
        <v>46</v>
      </c>
      <c r="K16" s="54" t="s">
        <v>47</v>
      </c>
      <c r="L16" s="17" t="s">
        <v>48</v>
      </c>
      <c r="M16" s="17" t="s">
        <v>969</v>
      </c>
      <c r="N16" s="17"/>
      <c r="O16" s="7" t="str">
        <f>VLOOKUP(A16,'Integration Service Catalog'!$C:$E,2,FALSE)</f>
        <v>E002</v>
      </c>
      <c r="P16" s="7" t="b">
        <f t="shared" si="1"/>
        <v>0</v>
      </c>
    </row>
    <row r="17" spans="1:16" x14ac:dyDescent="0.2">
      <c r="A17" s="42" t="str">
        <f t="shared" si="0"/>
        <v>VoterRegistrationIntgSvc.RegisterVoter</v>
      </c>
      <c r="B17" s="54"/>
      <c r="C17" s="54"/>
      <c r="D17" s="54"/>
      <c r="E17" s="54"/>
      <c r="F17" s="54"/>
      <c r="G17" s="54"/>
      <c r="H17" s="54"/>
      <c r="I17" s="54"/>
      <c r="J17" s="54"/>
      <c r="K17" s="54"/>
      <c r="L17" s="17" t="s">
        <v>48</v>
      </c>
      <c r="M17" s="17" t="s">
        <v>104</v>
      </c>
      <c r="N17" s="17"/>
      <c r="O17" s="7">
        <f>VLOOKUP(A17,'Integration Service Catalog'!$C:$E,2,FALSE)</f>
        <v>0</v>
      </c>
      <c r="P17" s="7" t="b">
        <f t="shared" si="1"/>
        <v>0</v>
      </c>
    </row>
    <row r="18" spans="1:16" x14ac:dyDescent="0.2">
      <c r="A18" s="42" t="str">
        <f t="shared" si="0"/>
        <v>VoterActivityLogIntgSvc.CreateVoterActivityLogs</v>
      </c>
      <c r="B18" s="54" t="s">
        <v>84</v>
      </c>
      <c r="C18" s="54" t="s">
        <v>88</v>
      </c>
      <c r="D18" s="54" t="s">
        <v>85</v>
      </c>
      <c r="E18" s="54"/>
      <c r="F18" s="54" t="s">
        <v>86</v>
      </c>
      <c r="G18" s="54" t="s">
        <v>87</v>
      </c>
      <c r="H18" s="54" t="b">
        <v>1</v>
      </c>
      <c r="I18" s="54" t="s">
        <v>87</v>
      </c>
      <c r="J18" s="54" t="s">
        <v>46</v>
      </c>
      <c r="K18" s="54" t="s">
        <v>89</v>
      </c>
      <c r="L18" s="17" t="s">
        <v>90</v>
      </c>
      <c r="M18" s="17" t="s">
        <v>1669</v>
      </c>
      <c r="N18" s="17"/>
      <c r="O18" s="7" t="str">
        <f>VLOOKUP(A18,'Integration Service Catalog'!$C:$E,2,FALSE)</f>
        <v>E009</v>
      </c>
      <c r="P18" s="7" t="b">
        <f t="shared" si="1"/>
        <v>0</v>
      </c>
    </row>
    <row r="19" spans="1:16" x14ac:dyDescent="0.2">
      <c r="A19" s="42" t="str">
        <f t="shared" si="0"/>
        <v>VoterActivityLogIntgSvc.GetVoterActivityLogList</v>
      </c>
      <c r="B19" s="54"/>
      <c r="C19" s="54"/>
      <c r="D19" s="54"/>
      <c r="E19" s="54"/>
      <c r="F19" s="54"/>
      <c r="G19" s="54"/>
      <c r="H19" s="54"/>
      <c r="I19" s="54"/>
      <c r="J19" s="54"/>
      <c r="K19" s="54"/>
      <c r="L19" s="17" t="s">
        <v>90</v>
      </c>
      <c r="M19" s="17" t="s">
        <v>1557</v>
      </c>
      <c r="N19" s="17"/>
      <c r="O19" s="7">
        <f>VLOOKUP(A19,'Integration Service Catalog'!$C:$E,2,FALSE)</f>
        <v>0</v>
      </c>
      <c r="P19" s="7" t="b">
        <f t="shared" si="1"/>
        <v>0</v>
      </c>
    </row>
    <row r="20" spans="1:16" ht="114" x14ac:dyDescent="0.2">
      <c r="A20" s="42" t="str">
        <f t="shared" si="0"/>
        <v>Obsolete.Obsolete</v>
      </c>
      <c r="B20" s="17" t="s">
        <v>91</v>
      </c>
      <c r="C20" s="17" t="s">
        <v>96</v>
      </c>
      <c r="D20" s="17" t="s">
        <v>92</v>
      </c>
      <c r="E20" s="17"/>
      <c r="F20" s="17" t="s">
        <v>93</v>
      </c>
      <c r="G20" s="17" t="s">
        <v>94</v>
      </c>
      <c r="H20" s="17" t="b">
        <v>0</v>
      </c>
      <c r="I20" s="17" t="s">
        <v>95</v>
      </c>
      <c r="J20" s="17" t="s">
        <v>46</v>
      </c>
      <c r="K20" s="17" t="s">
        <v>97</v>
      </c>
      <c r="L20" s="17" t="s">
        <v>79</v>
      </c>
      <c r="M20" s="17" t="s">
        <v>79</v>
      </c>
      <c r="N20" s="17"/>
      <c r="O20" s="7" t="e">
        <f>VLOOKUP(A20,'Integration Service Catalog'!$C:$E,2,FALSE)</f>
        <v>#N/A</v>
      </c>
      <c r="P20" s="7" t="e">
        <f t="shared" si="1"/>
        <v>#N/A</v>
      </c>
    </row>
    <row r="21" spans="1:16" ht="114" x14ac:dyDescent="0.2">
      <c r="A21" s="42" t="str">
        <f t="shared" si="0"/>
        <v>VoterRegistrationIntgSvc.RegisterVoter</v>
      </c>
      <c r="B21" s="17" t="s">
        <v>98</v>
      </c>
      <c r="C21" s="17" t="s">
        <v>103</v>
      </c>
      <c r="D21" s="17" t="s">
        <v>99</v>
      </c>
      <c r="E21" s="17"/>
      <c r="F21" s="17" t="s">
        <v>100</v>
      </c>
      <c r="G21" s="17" t="s">
        <v>101</v>
      </c>
      <c r="H21" s="17" t="b">
        <v>0</v>
      </c>
      <c r="I21" s="17" t="s">
        <v>102</v>
      </c>
      <c r="J21" s="17" t="s">
        <v>46</v>
      </c>
      <c r="K21" s="17" t="s">
        <v>47</v>
      </c>
      <c r="L21" s="17" t="s">
        <v>48</v>
      </c>
      <c r="M21" s="17" t="s">
        <v>104</v>
      </c>
      <c r="N21" s="17"/>
      <c r="O21" s="7">
        <f>VLOOKUP(A21,'Integration Service Catalog'!$C:$E,2,FALSE)</f>
        <v>0</v>
      </c>
      <c r="P21" s="7" t="b">
        <f t="shared" si="1"/>
        <v>0</v>
      </c>
    </row>
    <row r="22" spans="1:16" ht="42.75" x14ac:dyDescent="0.2">
      <c r="A22" s="42" t="str">
        <f t="shared" si="0"/>
        <v>VoterRegistrationIntgSvc.RegisterVoter</v>
      </c>
      <c r="B22" s="17" t="s">
        <v>105</v>
      </c>
      <c r="C22" s="17" t="s">
        <v>110</v>
      </c>
      <c r="D22" s="17" t="s">
        <v>106</v>
      </c>
      <c r="E22" s="17"/>
      <c r="F22" s="17" t="s">
        <v>107</v>
      </c>
      <c r="G22" s="17" t="s">
        <v>108</v>
      </c>
      <c r="H22" s="17" t="b">
        <v>0</v>
      </c>
      <c r="I22" s="17" t="s">
        <v>109</v>
      </c>
      <c r="J22" s="17" t="s">
        <v>46</v>
      </c>
      <c r="K22" s="17" t="s">
        <v>47</v>
      </c>
      <c r="L22" s="17" t="s">
        <v>48</v>
      </c>
      <c r="M22" s="17" t="s">
        <v>104</v>
      </c>
      <c r="N22" s="17"/>
      <c r="O22" s="7">
        <f>VLOOKUP(A22,'Integration Service Catalog'!$C:$E,2,FALSE)</f>
        <v>0</v>
      </c>
      <c r="P22" s="7" t="b">
        <f t="shared" si="1"/>
        <v>0</v>
      </c>
    </row>
    <row r="23" spans="1:16" ht="28.5" x14ac:dyDescent="0.2">
      <c r="A23" s="42" t="str">
        <f t="shared" si="0"/>
        <v>VoterRegistrationIntgSvc.RegisterVoter</v>
      </c>
      <c r="B23" s="17" t="s">
        <v>111</v>
      </c>
      <c r="C23" s="17" t="s">
        <v>115</v>
      </c>
      <c r="D23" s="17" t="s">
        <v>112</v>
      </c>
      <c r="E23" s="17"/>
      <c r="F23" s="17" t="s">
        <v>113</v>
      </c>
      <c r="G23" s="17" t="s">
        <v>114</v>
      </c>
      <c r="H23" s="17" t="b">
        <v>1</v>
      </c>
      <c r="I23" s="17" t="s">
        <v>114</v>
      </c>
      <c r="J23" s="17" t="s">
        <v>46</v>
      </c>
      <c r="K23" s="17" t="s">
        <v>47</v>
      </c>
      <c r="L23" s="17" t="s">
        <v>48</v>
      </c>
      <c r="M23" s="17" t="s">
        <v>104</v>
      </c>
      <c r="N23" s="17"/>
      <c r="O23" s="7">
        <f>VLOOKUP(A23,'Integration Service Catalog'!$C:$E,2,FALSE)</f>
        <v>0</v>
      </c>
      <c r="P23" s="7" t="b">
        <f t="shared" si="1"/>
        <v>0</v>
      </c>
    </row>
    <row r="24" spans="1:16" x14ac:dyDescent="0.2">
      <c r="A24" s="42" t="str">
        <f t="shared" si="0"/>
        <v>VoterRegistrationIntgSvc.RegisterVoter</v>
      </c>
      <c r="B24" s="54" t="s">
        <v>116</v>
      </c>
      <c r="C24" s="54" t="s">
        <v>120</v>
      </c>
      <c r="D24" s="54" t="s">
        <v>117</v>
      </c>
      <c r="E24" s="54"/>
      <c r="F24" s="54" t="s">
        <v>118</v>
      </c>
      <c r="G24" s="54" t="s">
        <v>119</v>
      </c>
      <c r="H24" s="54" t="b">
        <v>1</v>
      </c>
      <c r="I24" s="54" t="s">
        <v>119</v>
      </c>
      <c r="J24" s="54" t="s">
        <v>46</v>
      </c>
      <c r="K24" s="54" t="s">
        <v>89</v>
      </c>
      <c r="L24" s="17" t="s">
        <v>48</v>
      </c>
      <c r="M24" s="17" t="s">
        <v>104</v>
      </c>
      <c r="N24" s="17"/>
      <c r="O24" s="7">
        <f>VLOOKUP(A24,'Integration Service Catalog'!$C:$E,2,FALSE)</f>
        <v>0</v>
      </c>
      <c r="P24" s="7" t="b">
        <f t="shared" si="1"/>
        <v>0</v>
      </c>
    </row>
    <row r="25" spans="1:16" x14ac:dyDescent="0.2">
      <c r="A25" s="42" t="str">
        <f t="shared" si="0"/>
        <v>VoterActivityLogIntgSvc.CreateVoterActivityLogs</v>
      </c>
      <c r="B25" s="54"/>
      <c r="C25" s="54"/>
      <c r="D25" s="54"/>
      <c r="E25" s="54"/>
      <c r="F25" s="54"/>
      <c r="G25" s="54"/>
      <c r="H25" s="54"/>
      <c r="I25" s="54"/>
      <c r="J25" s="54"/>
      <c r="K25" s="54"/>
      <c r="L25" s="17" t="s">
        <v>90</v>
      </c>
      <c r="M25" s="17" t="s">
        <v>1669</v>
      </c>
      <c r="N25" s="17"/>
      <c r="O25" s="7" t="str">
        <f>VLOOKUP(A25,'Integration Service Catalog'!$C:$E,2,FALSE)</f>
        <v>E009</v>
      </c>
      <c r="P25" s="7" t="b">
        <f t="shared" si="1"/>
        <v>0</v>
      </c>
    </row>
    <row r="26" spans="1:16" ht="256.5" x14ac:dyDescent="0.2">
      <c r="A26" s="42" t="str">
        <f t="shared" si="0"/>
        <v>VoterRegistrationIntgSvc.RegisterVoter</v>
      </c>
      <c r="B26" s="17" t="s">
        <v>121</v>
      </c>
      <c r="C26" s="17" t="s">
        <v>126</v>
      </c>
      <c r="D26" s="17" t="s">
        <v>122</v>
      </c>
      <c r="E26" s="17"/>
      <c r="F26" s="17" t="s">
        <v>123</v>
      </c>
      <c r="G26" s="17" t="s">
        <v>124</v>
      </c>
      <c r="H26" s="17" t="b">
        <v>0</v>
      </c>
      <c r="I26" s="17" t="s">
        <v>125</v>
      </c>
      <c r="J26" s="17" t="s">
        <v>46</v>
      </c>
      <c r="K26" s="17" t="s">
        <v>47</v>
      </c>
      <c r="L26" s="17" t="s">
        <v>48</v>
      </c>
      <c r="M26" s="17" t="s">
        <v>104</v>
      </c>
      <c r="N26" s="17"/>
      <c r="O26" s="7">
        <f>VLOOKUP(A26,'Integration Service Catalog'!$C:$E,2,FALSE)</f>
        <v>0</v>
      </c>
      <c r="P26" s="7" t="b">
        <f t="shared" si="1"/>
        <v>0</v>
      </c>
    </row>
    <row r="27" spans="1:16" ht="71.25" x14ac:dyDescent="0.2">
      <c r="A27" s="42" t="str">
        <f t="shared" si="0"/>
        <v>VoterRegistrationIntgSvc.RegisterVoter</v>
      </c>
      <c r="B27" s="17" t="s">
        <v>127</v>
      </c>
      <c r="C27" s="17" t="s">
        <v>132</v>
      </c>
      <c r="D27" s="17" t="s">
        <v>128</v>
      </c>
      <c r="E27" s="17"/>
      <c r="F27" s="17" t="s">
        <v>129</v>
      </c>
      <c r="G27" s="17" t="s">
        <v>130</v>
      </c>
      <c r="H27" s="17" t="b">
        <v>0</v>
      </c>
      <c r="I27" s="17" t="s">
        <v>131</v>
      </c>
      <c r="J27" s="17" t="s">
        <v>46</v>
      </c>
      <c r="K27" s="17" t="s">
        <v>47</v>
      </c>
      <c r="L27" s="17" t="s">
        <v>48</v>
      </c>
      <c r="M27" s="17" t="s">
        <v>104</v>
      </c>
      <c r="N27" s="17"/>
      <c r="O27" s="7">
        <f>VLOOKUP(A27,'Integration Service Catalog'!$C:$E,2,FALSE)</f>
        <v>0</v>
      </c>
      <c r="P27" s="7" t="b">
        <f t="shared" si="1"/>
        <v>0</v>
      </c>
    </row>
    <row r="28" spans="1:16" ht="99.75" x14ac:dyDescent="0.2">
      <c r="A28" s="42" t="str">
        <f t="shared" si="0"/>
        <v>VoterRegistrationIntgSvc.RegisterVoter</v>
      </c>
      <c r="B28" s="17" t="s">
        <v>133</v>
      </c>
      <c r="C28" s="17" t="s">
        <v>138</v>
      </c>
      <c r="D28" s="17" t="s">
        <v>134</v>
      </c>
      <c r="E28" s="17"/>
      <c r="F28" s="17" t="s">
        <v>135</v>
      </c>
      <c r="G28" s="17" t="s">
        <v>136</v>
      </c>
      <c r="H28" s="17" t="b">
        <v>0</v>
      </c>
      <c r="I28" s="17" t="s">
        <v>137</v>
      </c>
      <c r="J28" s="17" t="s">
        <v>46</v>
      </c>
      <c r="K28" s="17" t="s">
        <v>47</v>
      </c>
      <c r="L28" s="17" t="s">
        <v>48</v>
      </c>
      <c r="M28" s="17" t="s">
        <v>104</v>
      </c>
      <c r="N28" s="17"/>
      <c r="O28" s="7">
        <f>VLOOKUP(A28,'Integration Service Catalog'!$C:$E,2,FALSE)</f>
        <v>0</v>
      </c>
      <c r="P28" s="7" t="b">
        <f t="shared" si="1"/>
        <v>0</v>
      </c>
    </row>
    <row r="29" spans="1:16" ht="42.75" x14ac:dyDescent="0.2">
      <c r="A29" s="42" t="str">
        <f t="shared" si="0"/>
        <v>Obsolete.Obsolete</v>
      </c>
      <c r="B29" s="17" t="s">
        <v>139</v>
      </c>
      <c r="C29" s="17" t="s">
        <v>144</v>
      </c>
      <c r="D29" s="17" t="s">
        <v>140</v>
      </c>
      <c r="E29" s="17"/>
      <c r="F29" s="17" t="s">
        <v>141</v>
      </c>
      <c r="G29" s="17" t="s">
        <v>142</v>
      </c>
      <c r="H29" s="17" t="b">
        <v>0</v>
      </c>
      <c r="I29" s="17" t="s">
        <v>143</v>
      </c>
      <c r="J29" s="17" t="s">
        <v>46</v>
      </c>
      <c r="K29" s="17" t="s">
        <v>47</v>
      </c>
      <c r="L29" s="17" t="s">
        <v>79</v>
      </c>
      <c r="M29" s="17" t="s">
        <v>79</v>
      </c>
      <c r="N29" s="17"/>
      <c r="O29" s="7" t="e">
        <f>VLOOKUP(A29,'Integration Service Catalog'!$C:$E,2,FALSE)</f>
        <v>#N/A</v>
      </c>
      <c r="P29" s="7" t="e">
        <f t="shared" si="1"/>
        <v>#N/A</v>
      </c>
    </row>
    <row r="30" spans="1:16" ht="142.5" x14ac:dyDescent="0.2">
      <c r="A30" s="42" t="str">
        <f t="shared" si="0"/>
        <v>VoterRegistrationIntgSvc.RegisterVoter</v>
      </c>
      <c r="B30" s="17" t="s">
        <v>145</v>
      </c>
      <c r="C30" s="17" t="s">
        <v>150</v>
      </c>
      <c r="D30" s="17" t="s">
        <v>146</v>
      </c>
      <c r="E30" s="17"/>
      <c r="F30" s="17" t="s">
        <v>147</v>
      </c>
      <c r="G30" s="17" t="s">
        <v>148</v>
      </c>
      <c r="H30" s="17" t="b">
        <v>0</v>
      </c>
      <c r="I30" s="17" t="s">
        <v>149</v>
      </c>
      <c r="J30" s="17" t="s">
        <v>46</v>
      </c>
      <c r="K30" s="17" t="s">
        <v>47</v>
      </c>
      <c r="L30" s="17" t="s">
        <v>48</v>
      </c>
      <c r="M30" s="17" t="s">
        <v>104</v>
      </c>
      <c r="N30" s="17"/>
      <c r="O30" s="7">
        <f>VLOOKUP(A30,'Integration Service Catalog'!$C:$E,2,FALSE)</f>
        <v>0</v>
      </c>
      <c r="P30" s="7" t="b">
        <f t="shared" si="1"/>
        <v>0</v>
      </c>
    </row>
    <row r="31" spans="1:16" ht="71.25" x14ac:dyDescent="0.2">
      <c r="A31" s="42" t="str">
        <f t="shared" si="0"/>
        <v>VoterRegistrationIntgSvc.RegisterVoter</v>
      </c>
      <c r="B31" s="17" t="s">
        <v>151</v>
      </c>
      <c r="C31" s="17" t="s">
        <v>156</v>
      </c>
      <c r="D31" s="17" t="s">
        <v>152</v>
      </c>
      <c r="E31" s="17"/>
      <c r="F31" s="17" t="s">
        <v>153</v>
      </c>
      <c r="G31" s="17" t="s">
        <v>154</v>
      </c>
      <c r="H31" s="17" t="b">
        <v>0</v>
      </c>
      <c r="I31" s="17" t="s">
        <v>155</v>
      </c>
      <c r="J31" s="17" t="s">
        <v>46</v>
      </c>
      <c r="K31" s="17" t="s">
        <v>47</v>
      </c>
      <c r="L31" s="17" t="s">
        <v>48</v>
      </c>
      <c r="M31" s="17" t="s">
        <v>104</v>
      </c>
      <c r="N31" s="17"/>
      <c r="O31" s="7">
        <f>VLOOKUP(A31,'Integration Service Catalog'!$C:$E,2,FALSE)</f>
        <v>0</v>
      </c>
      <c r="P31" s="7" t="b">
        <f t="shared" si="1"/>
        <v>0</v>
      </c>
    </row>
    <row r="32" spans="1:16" ht="28.5" x14ac:dyDescent="0.2">
      <c r="A32" s="42" t="str">
        <f t="shared" si="0"/>
        <v>VoterRegistrationIntgSvc.RegisterVoter</v>
      </c>
      <c r="B32" s="17" t="s">
        <v>157</v>
      </c>
      <c r="C32" s="17" t="s">
        <v>161</v>
      </c>
      <c r="D32" s="17" t="s">
        <v>158</v>
      </c>
      <c r="E32" s="17"/>
      <c r="F32" s="17" t="s">
        <v>159</v>
      </c>
      <c r="G32" s="17" t="s">
        <v>160</v>
      </c>
      <c r="H32" s="17" t="b">
        <v>1</v>
      </c>
      <c r="I32" s="17" t="s">
        <v>160</v>
      </c>
      <c r="J32" s="17" t="s">
        <v>46</v>
      </c>
      <c r="K32" s="17" t="s">
        <v>47</v>
      </c>
      <c r="L32" s="17" t="s">
        <v>48</v>
      </c>
      <c r="M32" s="17" t="s">
        <v>104</v>
      </c>
      <c r="N32" s="17"/>
      <c r="O32" s="7">
        <f>VLOOKUP(A32,'Integration Service Catalog'!$C:$E,2,FALSE)</f>
        <v>0</v>
      </c>
      <c r="P32" s="7" t="b">
        <f t="shared" si="1"/>
        <v>0</v>
      </c>
    </row>
    <row r="33" spans="1:16" ht="114" x14ac:dyDescent="0.2">
      <c r="A33" s="42" t="str">
        <f t="shared" si="0"/>
        <v>VoterRegistrationIntgSvc.RegisterVoter</v>
      </c>
      <c r="B33" s="17" t="s">
        <v>162</v>
      </c>
      <c r="C33" s="17" t="s">
        <v>167</v>
      </c>
      <c r="D33" s="17" t="s">
        <v>163</v>
      </c>
      <c r="E33" s="17"/>
      <c r="F33" s="17" t="s">
        <v>164</v>
      </c>
      <c r="G33" s="17" t="s">
        <v>165</v>
      </c>
      <c r="H33" s="17" t="b">
        <v>0</v>
      </c>
      <c r="I33" s="17" t="s">
        <v>166</v>
      </c>
      <c r="J33" s="17" t="s">
        <v>46</v>
      </c>
      <c r="K33" s="17" t="s">
        <v>47</v>
      </c>
      <c r="L33" s="17" t="s">
        <v>48</v>
      </c>
      <c r="M33" s="17" t="s">
        <v>104</v>
      </c>
      <c r="N33" s="17"/>
      <c r="O33" s="7">
        <f>VLOOKUP(A33,'Integration Service Catalog'!$C:$E,2,FALSE)</f>
        <v>0</v>
      </c>
      <c r="P33" s="7" t="b">
        <f t="shared" si="1"/>
        <v>0</v>
      </c>
    </row>
    <row r="34" spans="1:16" ht="128.25" x14ac:dyDescent="0.2">
      <c r="A34" s="42" t="str">
        <f t="shared" si="0"/>
        <v>VoterRegistrationIntgSvc.RegisterVoter</v>
      </c>
      <c r="B34" s="17" t="s">
        <v>168</v>
      </c>
      <c r="C34" s="17" t="s">
        <v>173</v>
      </c>
      <c r="D34" s="17" t="s">
        <v>169</v>
      </c>
      <c r="E34" s="17"/>
      <c r="F34" s="17" t="s">
        <v>170</v>
      </c>
      <c r="G34" s="17" t="s">
        <v>171</v>
      </c>
      <c r="H34" s="17" t="b">
        <v>0</v>
      </c>
      <c r="I34" s="17" t="s">
        <v>172</v>
      </c>
      <c r="J34" s="17" t="s">
        <v>46</v>
      </c>
      <c r="K34" s="17" t="s">
        <v>47</v>
      </c>
      <c r="L34" s="17" t="s">
        <v>48</v>
      </c>
      <c r="M34" s="17" t="s">
        <v>104</v>
      </c>
      <c r="N34" s="17"/>
      <c r="O34" s="7">
        <f>VLOOKUP(A34,'Integration Service Catalog'!$C:$E,2,FALSE)</f>
        <v>0</v>
      </c>
      <c r="P34" s="7" t="b">
        <f t="shared" si="1"/>
        <v>0</v>
      </c>
    </row>
    <row r="35" spans="1:16" ht="85.5" x14ac:dyDescent="0.2">
      <c r="A35" s="42" t="str">
        <f t="shared" si="0"/>
        <v>VoterRegistrationIntgSvc.RegisterVoter</v>
      </c>
      <c r="B35" s="17" t="s">
        <v>174</v>
      </c>
      <c r="C35" s="17" t="s">
        <v>179</v>
      </c>
      <c r="D35" s="17" t="s">
        <v>175</v>
      </c>
      <c r="E35" s="17"/>
      <c r="F35" s="17" t="s">
        <v>176</v>
      </c>
      <c r="G35" s="17" t="s">
        <v>177</v>
      </c>
      <c r="H35" s="17" t="b">
        <v>0</v>
      </c>
      <c r="I35" s="17" t="s">
        <v>178</v>
      </c>
      <c r="J35" s="17" t="s">
        <v>46</v>
      </c>
      <c r="K35" s="17" t="s">
        <v>47</v>
      </c>
      <c r="L35" s="17" t="s">
        <v>48</v>
      </c>
      <c r="M35" s="17" t="s">
        <v>104</v>
      </c>
      <c r="N35" s="17"/>
      <c r="O35" s="7">
        <f>VLOOKUP(A35,'Integration Service Catalog'!$C:$E,2,FALSE)</f>
        <v>0</v>
      </c>
      <c r="P35" s="7" t="b">
        <f t="shared" si="1"/>
        <v>0</v>
      </c>
    </row>
    <row r="36" spans="1:16" ht="71.25" x14ac:dyDescent="0.2">
      <c r="A36" s="42" t="str">
        <f t="shared" si="0"/>
        <v>VoterRegistrationIntgSvc.RegisterVoter</v>
      </c>
      <c r="B36" s="17" t="s">
        <v>180</v>
      </c>
      <c r="C36" s="17" t="s">
        <v>185</v>
      </c>
      <c r="D36" s="17" t="s">
        <v>181</v>
      </c>
      <c r="E36" s="17"/>
      <c r="F36" s="17" t="s">
        <v>182</v>
      </c>
      <c r="G36" s="17" t="s">
        <v>183</v>
      </c>
      <c r="H36" s="17" t="b">
        <v>0</v>
      </c>
      <c r="I36" s="17" t="s">
        <v>184</v>
      </c>
      <c r="J36" s="17" t="s">
        <v>46</v>
      </c>
      <c r="K36" s="17" t="s">
        <v>47</v>
      </c>
      <c r="L36" s="17" t="s">
        <v>48</v>
      </c>
      <c r="M36" s="17" t="s">
        <v>104</v>
      </c>
      <c r="N36" s="17"/>
      <c r="O36" s="7">
        <f>VLOOKUP(A36,'Integration Service Catalog'!$C:$E,2,FALSE)</f>
        <v>0</v>
      </c>
      <c r="P36" s="7" t="b">
        <f t="shared" si="1"/>
        <v>0</v>
      </c>
    </row>
    <row r="37" spans="1:16" ht="57" x14ac:dyDescent="0.2">
      <c r="A37" s="42" t="str">
        <f t="shared" si="0"/>
        <v>VoterRegistrationIntgSvc.RegisterVoter</v>
      </c>
      <c r="B37" s="17" t="s">
        <v>186</v>
      </c>
      <c r="C37" s="17" t="s">
        <v>190</v>
      </c>
      <c r="D37" s="17" t="s">
        <v>187</v>
      </c>
      <c r="E37" s="17"/>
      <c r="F37" s="17" t="s">
        <v>188</v>
      </c>
      <c r="G37" s="17" t="s">
        <v>189</v>
      </c>
      <c r="H37" s="17" t="b">
        <v>1</v>
      </c>
      <c r="I37" s="17" t="s">
        <v>189</v>
      </c>
      <c r="J37" s="17" t="s">
        <v>46</v>
      </c>
      <c r="K37" s="17" t="s">
        <v>47</v>
      </c>
      <c r="L37" s="17" t="s">
        <v>48</v>
      </c>
      <c r="M37" s="17" t="s">
        <v>104</v>
      </c>
      <c r="N37" s="17"/>
      <c r="O37" s="7">
        <f>VLOOKUP(A37,'Integration Service Catalog'!$C:$E,2,FALSE)</f>
        <v>0</v>
      </c>
      <c r="P37" s="7" t="b">
        <f t="shared" si="1"/>
        <v>0</v>
      </c>
    </row>
    <row r="38" spans="1:16" ht="114" x14ac:dyDescent="0.2">
      <c r="A38" s="42" t="str">
        <f t="shared" si="0"/>
        <v>VoterRegistrationIntgSvc.RegisterVoter</v>
      </c>
      <c r="B38" s="17" t="s">
        <v>191</v>
      </c>
      <c r="C38" s="17" t="s">
        <v>196</v>
      </c>
      <c r="D38" s="17" t="s">
        <v>192</v>
      </c>
      <c r="E38" s="17"/>
      <c r="F38" s="17" t="s">
        <v>193</v>
      </c>
      <c r="G38" s="17" t="s">
        <v>194</v>
      </c>
      <c r="H38" s="17" t="b">
        <v>0</v>
      </c>
      <c r="I38" s="17" t="s">
        <v>195</v>
      </c>
      <c r="J38" s="17" t="s">
        <v>46</v>
      </c>
      <c r="K38" s="17" t="s">
        <v>47</v>
      </c>
      <c r="L38" s="17" t="s">
        <v>48</v>
      </c>
      <c r="M38" s="17" t="s">
        <v>104</v>
      </c>
      <c r="N38" s="17"/>
      <c r="O38" s="7">
        <f>VLOOKUP(A38,'Integration Service Catalog'!$C:$E,2,FALSE)</f>
        <v>0</v>
      </c>
      <c r="P38" s="7" t="b">
        <f t="shared" si="1"/>
        <v>0</v>
      </c>
    </row>
    <row r="39" spans="1:16" ht="99.75" x14ac:dyDescent="0.2">
      <c r="A39" s="42" t="str">
        <f t="shared" si="0"/>
        <v>VoterRegistrationIntgSvc.RegisterVoter</v>
      </c>
      <c r="B39" s="17" t="s">
        <v>197</v>
      </c>
      <c r="C39" s="17" t="s">
        <v>202</v>
      </c>
      <c r="D39" s="17" t="s">
        <v>198</v>
      </c>
      <c r="E39" s="17"/>
      <c r="F39" s="17" t="s">
        <v>199</v>
      </c>
      <c r="G39" s="17" t="s">
        <v>200</v>
      </c>
      <c r="H39" s="17" t="b">
        <v>0</v>
      </c>
      <c r="I39" s="17" t="s">
        <v>201</v>
      </c>
      <c r="J39" s="17" t="s">
        <v>46</v>
      </c>
      <c r="K39" s="17" t="s">
        <v>47</v>
      </c>
      <c r="L39" s="17" t="s">
        <v>48</v>
      </c>
      <c r="M39" s="17" t="s">
        <v>104</v>
      </c>
      <c r="N39" s="17"/>
      <c r="O39" s="7">
        <f>VLOOKUP(A39,'Integration Service Catalog'!$C:$E,2,FALSE)</f>
        <v>0</v>
      </c>
      <c r="P39" s="7" t="b">
        <f t="shared" si="1"/>
        <v>0</v>
      </c>
    </row>
    <row r="40" spans="1:16" ht="128.25" x14ac:dyDescent="0.2">
      <c r="A40" s="42" t="str">
        <f t="shared" si="0"/>
        <v>VoterRegistrationIntgSvc.RegisterVoter</v>
      </c>
      <c r="B40" s="17" t="s">
        <v>203</v>
      </c>
      <c r="C40" s="17" t="s">
        <v>208</v>
      </c>
      <c r="D40" s="17" t="s">
        <v>204</v>
      </c>
      <c r="E40" s="17"/>
      <c r="F40" s="17" t="s">
        <v>205</v>
      </c>
      <c r="G40" s="17" t="s">
        <v>206</v>
      </c>
      <c r="H40" s="17" t="b">
        <v>0</v>
      </c>
      <c r="I40" s="17" t="s">
        <v>207</v>
      </c>
      <c r="J40" s="17" t="s">
        <v>46</v>
      </c>
      <c r="K40" s="17" t="s">
        <v>47</v>
      </c>
      <c r="L40" s="17" t="s">
        <v>48</v>
      </c>
      <c r="M40" s="17" t="s">
        <v>104</v>
      </c>
      <c r="N40" s="17"/>
      <c r="O40" s="7">
        <f>VLOOKUP(A40,'Integration Service Catalog'!$C:$E,2,FALSE)</f>
        <v>0</v>
      </c>
      <c r="P40" s="7" t="b">
        <f t="shared" si="1"/>
        <v>0</v>
      </c>
    </row>
    <row r="41" spans="1:16" ht="142.5" x14ac:dyDescent="0.2">
      <c r="A41" s="42" t="str">
        <f t="shared" si="0"/>
        <v>VoterRegistrationIntgSvc.RegisterVoter</v>
      </c>
      <c r="B41" s="17" t="s">
        <v>209</v>
      </c>
      <c r="C41" s="17" t="s">
        <v>214</v>
      </c>
      <c r="D41" s="17" t="s">
        <v>210</v>
      </c>
      <c r="E41" s="17"/>
      <c r="F41" s="17" t="s">
        <v>211</v>
      </c>
      <c r="G41" s="17" t="s">
        <v>212</v>
      </c>
      <c r="H41" s="17" t="b">
        <v>0</v>
      </c>
      <c r="I41" s="17" t="s">
        <v>213</v>
      </c>
      <c r="J41" s="17" t="s">
        <v>46</v>
      </c>
      <c r="K41" s="17" t="s">
        <v>47</v>
      </c>
      <c r="L41" s="17" t="s">
        <v>48</v>
      </c>
      <c r="M41" s="17" t="s">
        <v>104</v>
      </c>
      <c r="N41" s="17"/>
      <c r="O41" s="7">
        <f>VLOOKUP(A41,'Integration Service Catalog'!$C:$E,2,FALSE)</f>
        <v>0</v>
      </c>
      <c r="P41" s="7" t="b">
        <f t="shared" si="1"/>
        <v>0</v>
      </c>
    </row>
    <row r="42" spans="1:16" ht="71.25" x14ac:dyDescent="0.2">
      <c r="A42" s="42" t="str">
        <f t="shared" si="0"/>
        <v>VoterRegistrationIntgSvc.RegisterVoter</v>
      </c>
      <c r="B42" s="17" t="s">
        <v>215</v>
      </c>
      <c r="C42" s="17" t="s">
        <v>221</v>
      </c>
      <c r="D42" s="17" t="s">
        <v>216</v>
      </c>
      <c r="E42" s="17" t="s">
        <v>217</v>
      </c>
      <c r="F42" s="17" t="s">
        <v>218</v>
      </c>
      <c r="G42" s="17" t="s">
        <v>219</v>
      </c>
      <c r="H42" s="17" t="b">
        <v>0</v>
      </c>
      <c r="I42" s="17" t="s">
        <v>220</v>
      </c>
      <c r="J42" s="17" t="s">
        <v>46</v>
      </c>
      <c r="K42" s="17" t="s">
        <v>47</v>
      </c>
      <c r="L42" s="17" t="s">
        <v>48</v>
      </c>
      <c r="M42" s="17" t="s">
        <v>104</v>
      </c>
      <c r="N42" s="17"/>
      <c r="O42" s="7">
        <f>VLOOKUP(A42,'Integration Service Catalog'!$C:$E,2,FALSE)</f>
        <v>0</v>
      </c>
      <c r="P42" s="7" t="b">
        <f t="shared" si="1"/>
        <v>0</v>
      </c>
    </row>
    <row r="43" spans="1:16" ht="114" x14ac:dyDescent="0.2">
      <c r="A43" s="42" t="str">
        <f t="shared" si="0"/>
        <v>VoterRegistrationIntgSvc.RegisterVoter</v>
      </c>
      <c r="B43" s="17" t="s">
        <v>222</v>
      </c>
      <c r="C43" s="17" t="s">
        <v>227</v>
      </c>
      <c r="D43" s="17" t="s">
        <v>223</v>
      </c>
      <c r="E43" s="17"/>
      <c r="F43" s="17" t="s">
        <v>224</v>
      </c>
      <c r="G43" s="17" t="s">
        <v>225</v>
      </c>
      <c r="H43" s="17" t="b">
        <v>0</v>
      </c>
      <c r="I43" s="17" t="s">
        <v>226</v>
      </c>
      <c r="J43" s="17" t="s">
        <v>46</v>
      </c>
      <c r="K43" s="17" t="s">
        <v>47</v>
      </c>
      <c r="L43" s="17" t="s">
        <v>48</v>
      </c>
      <c r="M43" s="17" t="s">
        <v>104</v>
      </c>
      <c r="N43" s="17"/>
      <c r="O43" s="7">
        <f>VLOOKUP(A43,'Integration Service Catalog'!$C:$E,2,FALSE)</f>
        <v>0</v>
      </c>
      <c r="P43" s="7" t="b">
        <f t="shared" si="1"/>
        <v>0</v>
      </c>
    </row>
    <row r="44" spans="1:16" ht="128.25" x14ac:dyDescent="0.2">
      <c r="A44" s="42" t="str">
        <f t="shared" si="0"/>
        <v>VoterRegistrationIntgSvc.RegisterVoter</v>
      </c>
      <c r="B44" s="17" t="s">
        <v>228</v>
      </c>
      <c r="C44" s="17" t="s">
        <v>233</v>
      </c>
      <c r="D44" s="17" t="s">
        <v>229</v>
      </c>
      <c r="E44" s="17"/>
      <c r="F44" s="17" t="s">
        <v>230</v>
      </c>
      <c r="G44" s="17" t="s">
        <v>231</v>
      </c>
      <c r="H44" s="17" t="b">
        <v>0</v>
      </c>
      <c r="I44" s="17" t="s">
        <v>232</v>
      </c>
      <c r="J44" s="17" t="s">
        <v>46</v>
      </c>
      <c r="K44" s="17" t="s">
        <v>47</v>
      </c>
      <c r="L44" s="17" t="s">
        <v>48</v>
      </c>
      <c r="M44" s="17" t="s">
        <v>104</v>
      </c>
      <c r="N44" s="17"/>
      <c r="O44" s="7">
        <f>VLOOKUP(A44,'Integration Service Catalog'!$C:$E,2,FALSE)</f>
        <v>0</v>
      </c>
      <c r="P44" s="7" t="b">
        <f t="shared" si="1"/>
        <v>0</v>
      </c>
    </row>
    <row r="45" spans="1:16" x14ac:dyDescent="0.2">
      <c r="A45" s="42" t="str">
        <f t="shared" si="0"/>
        <v>DocumentsIntgSvc.AddDocumentImg</v>
      </c>
      <c r="B45" s="17" t="s">
        <v>234</v>
      </c>
      <c r="C45" s="54" t="s">
        <v>239</v>
      </c>
      <c r="D45" s="54" t="s">
        <v>235</v>
      </c>
      <c r="E45" s="54"/>
      <c r="F45" s="54" t="s">
        <v>236</v>
      </c>
      <c r="G45" s="54" t="s">
        <v>237</v>
      </c>
      <c r="H45" s="54" t="b">
        <v>0</v>
      </c>
      <c r="I45" s="54" t="s">
        <v>238</v>
      </c>
      <c r="J45" s="54" t="s">
        <v>46</v>
      </c>
      <c r="K45" s="54" t="s">
        <v>240</v>
      </c>
      <c r="L45" s="17" t="s">
        <v>241</v>
      </c>
      <c r="M45" s="17" t="s">
        <v>262</v>
      </c>
      <c r="N45" s="17"/>
      <c r="O45" s="7" t="str">
        <f>VLOOKUP(A45,'Integration Service Catalog'!$C:$E,2,FALSE)</f>
        <v>E034</v>
      </c>
      <c r="P45" s="7" t="b">
        <f t="shared" si="1"/>
        <v>0</v>
      </c>
    </row>
    <row r="46" spans="1:16" x14ac:dyDescent="0.2">
      <c r="A46" s="42" t="str">
        <f t="shared" si="0"/>
        <v>DocumentsIntgSvc.DeleteDocumentImg</v>
      </c>
      <c r="B46" s="17"/>
      <c r="C46" s="54"/>
      <c r="D46" s="54"/>
      <c r="E46" s="54"/>
      <c r="F46" s="54"/>
      <c r="G46" s="54"/>
      <c r="H46" s="54"/>
      <c r="I46" s="54"/>
      <c r="J46" s="54"/>
      <c r="K46" s="54"/>
      <c r="L46" s="17" t="s">
        <v>241</v>
      </c>
      <c r="M46" s="17" t="s">
        <v>1445</v>
      </c>
      <c r="N46" s="17"/>
      <c r="O46" s="7">
        <f>VLOOKUP(A46,'Integration Service Catalog'!$C:$E,2,FALSE)</f>
        <v>0</v>
      </c>
      <c r="P46" s="7" t="b">
        <f t="shared" si="1"/>
        <v>0</v>
      </c>
    </row>
    <row r="47" spans="1:16" x14ac:dyDescent="0.2">
      <c r="A47" s="42" t="str">
        <f t="shared" si="0"/>
        <v>DocumentsIntgSvc.AddDocumentImg</v>
      </c>
      <c r="B47" s="54" t="s">
        <v>242</v>
      </c>
      <c r="C47" s="54" t="s">
        <v>246</v>
      </c>
      <c r="D47" s="54" t="s">
        <v>243</v>
      </c>
      <c r="E47" s="54"/>
      <c r="F47" s="54" t="s">
        <v>244</v>
      </c>
      <c r="G47" s="54" t="s">
        <v>245</v>
      </c>
      <c r="H47" s="54" t="b">
        <v>1</v>
      </c>
      <c r="I47" s="54" t="s">
        <v>245</v>
      </c>
      <c r="J47" s="54" t="s">
        <v>46</v>
      </c>
      <c r="K47" s="54" t="s">
        <v>240</v>
      </c>
      <c r="L47" s="17" t="s">
        <v>241</v>
      </c>
      <c r="M47" s="17" t="s">
        <v>262</v>
      </c>
      <c r="N47" s="17"/>
      <c r="O47" s="7" t="str">
        <f>VLOOKUP(A47,'Integration Service Catalog'!$C:$E,2,FALSE)</f>
        <v>E034</v>
      </c>
      <c r="P47" s="7" t="b">
        <f t="shared" si="1"/>
        <v>0</v>
      </c>
    </row>
    <row r="48" spans="1:16" x14ac:dyDescent="0.2">
      <c r="A48" s="42" t="str">
        <f t="shared" si="0"/>
        <v>DocumentsIntgSvc.DeleteDocumentImg</v>
      </c>
      <c r="B48" s="54"/>
      <c r="C48" s="54"/>
      <c r="D48" s="54"/>
      <c r="E48" s="54"/>
      <c r="F48" s="54"/>
      <c r="G48" s="54"/>
      <c r="H48" s="54"/>
      <c r="I48" s="54"/>
      <c r="J48" s="54"/>
      <c r="K48" s="54"/>
      <c r="L48" s="17" t="s">
        <v>241</v>
      </c>
      <c r="M48" s="17" t="s">
        <v>1445</v>
      </c>
      <c r="N48" s="17"/>
      <c r="O48" s="7">
        <f>VLOOKUP(A48,'Integration Service Catalog'!$C:$E,2,FALSE)</f>
        <v>0</v>
      </c>
      <c r="P48" s="7" t="b">
        <f t="shared" si="1"/>
        <v>0</v>
      </c>
    </row>
    <row r="49" spans="1:16" x14ac:dyDescent="0.2">
      <c r="A49" s="42" t="str">
        <f t="shared" si="0"/>
        <v>DocumentsIntgSvc.AddDocumentImg</v>
      </c>
      <c r="B49" s="54" t="s">
        <v>247</v>
      </c>
      <c r="C49" s="54" t="s">
        <v>251</v>
      </c>
      <c r="D49" s="54" t="s">
        <v>248</v>
      </c>
      <c r="E49" s="54"/>
      <c r="F49" s="54" t="s">
        <v>249</v>
      </c>
      <c r="G49" s="54" t="s">
        <v>250</v>
      </c>
      <c r="H49" s="54" t="b">
        <v>1</v>
      </c>
      <c r="I49" s="54" t="s">
        <v>250</v>
      </c>
      <c r="J49" s="54" t="s">
        <v>46</v>
      </c>
      <c r="K49" s="54" t="s">
        <v>240</v>
      </c>
      <c r="L49" s="17" t="s">
        <v>241</v>
      </c>
      <c r="M49" s="17" t="s">
        <v>262</v>
      </c>
      <c r="N49" s="17"/>
      <c r="O49" s="7" t="str">
        <f>VLOOKUP(A49,'Integration Service Catalog'!$C:$E,2,FALSE)</f>
        <v>E034</v>
      </c>
      <c r="P49" s="7" t="b">
        <f t="shared" si="1"/>
        <v>0</v>
      </c>
    </row>
    <row r="50" spans="1:16" x14ac:dyDescent="0.2">
      <c r="A50" s="42" t="str">
        <f t="shared" si="0"/>
        <v>DocumentsIntgSvc.DeleteDocumentImg</v>
      </c>
      <c r="B50" s="54"/>
      <c r="C50" s="54"/>
      <c r="D50" s="54"/>
      <c r="E50" s="54"/>
      <c r="F50" s="54"/>
      <c r="G50" s="54"/>
      <c r="H50" s="54"/>
      <c r="I50" s="54"/>
      <c r="J50" s="54"/>
      <c r="K50" s="54"/>
      <c r="L50" s="17" t="s">
        <v>241</v>
      </c>
      <c r="M50" s="17" t="s">
        <v>1445</v>
      </c>
      <c r="N50" s="17"/>
      <c r="O50" s="7">
        <f>VLOOKUP(A50,'Integration Service Catalog'!$C:$E,2,FALSE)</f>
        <v>0</v>
      </c>
      <c r="P50" s="7" t="b">
        <f t="shared" si="1"/>
        <v>0</v>
      </c>
    </row>
    <row r="51" spans="1:16" ht="57" x14ac:dyDescent="0.2">
      <c r="A51" s="42" t="str">
        <f t="shared" si="0"/>
        <v>Obsolete.Obsolete</v>
      </c>
      <c r="B51" s="17" t="s">
        <v>252</v>
      </c>
      <c r="C51" s="17" t="s">
        <v>256</v>
      </c>
      <c r="D51" s="17" t="s">
        <v>253</v>
      </c>
      <c r="E51" s="17"/>
      <c r="F51" s="17" t="s">
        <v>254</v>
      </c>
      <c r="G51" s="17" t="s">
        <v>255</v>
      </c>
      <c r="H51" s="17" t="b">
        <v>1</v>
      </c>
      <c r="I51" s="17" t="s">
        <v>255</v>
      </c>
      <c r="J51" s="17" t="s">
        <v>46</v>
      </c>
      <c r="K51" s="17" t="s">
        <v>240</v>
      </c>
      <c r="L51" s="17" t="s">
        <v>79</v>
      </c>
      <c r="M51" s="17" t="s">
        <v>79</v>
      </c>
      <c r="N51" s="17"/>
      <c r="O51" s="7" t="e">
        <f>VLOOKUP(A51,'Integration Service Catalog'!$C:$E,2,FALSE)</f>
        <v>#N/A</v>
      </c>
      <c r="P51" s="7" t="e">
        <f t="shared" si="1"/>
        <v>#N/A</v>
      </c>
    </row>
    <row r="52" spans="1:16" ht="57" x14ac:dyDescent="0.2">
      <c r="A52" s="42" t="str">
        <f t="shared" si="0"/>
        <v>DocumentsIntgSvc.AddDocumentImg</v>
      </c>
      <c r="B52" s="17" t="s">
        <v>257</v>
      </c>
      <c r="C52" s="17" t="s">
        <v>261</v>
      </c>
      <c r="D52" s="17" t="s">
        <v>258</v>
      </c>
      <c r="E52" s="17"/>
      <c r="F52" s="17" t="s">
        <v>259</v>
      </c>
      <c r="G52" s="17" t="s">
        <v>260</v>
      </c>
      <c r="H52" s="17" t="b">
        <v>1</v>
      </c>
      <c r="I52" s="17" t="s">
        <v>260</v>
      </c>
      <c r="J52" s="17" t="s">
        <v>46</v>
      </c>
      <c r="K52" s="17" t="s">
        <v>240</v>
      </c>
      <c r="L52" s="17" t="s">
        <v>241</v>
      </c>
      <c r="M52" s="17" t="s">
        <v>262</v>
      </c>
      <c r="N52" s="17"/>
      <c r="O52" s="7" t="str">
        <f>VLOOKUP(A52,'Integration Service Catalog'!$C:$E,2,FALSE)</f>
        <v>E034</v>
      </c>
      <c r="P52" s="7" t="b">
        <f t="shared" si="1"/>
        <v>0</v>
      </c>
    </row>
    <row r="53" spans="1:16" ht="57" x14ac:dyDescent="0.2">
      <c r="A53" s="42" t="str">
        <f t="shared" si="0"/>
        <v>Obsolete.Obsolete</v>
      </c>
      <c r="B53" s="17" t="s">
        <v>263</v>
      </c>
      <c r="C53" s="17" t="s">
        <v>268</v>
      </c>
      <c r="D53" s="17" t="s">
        <v>264</v>
      </c>
      <c r="E53" s="17"/>
      <c r="F53" s="17" t="s">
        <v>265</v>
      </c>
      <c r="G53" s="17" t="s">
        <v>266</v>
      </c>
      <c r="H53" s="17" t="b">
        <v>0</v>
      </c>
      <c r="I53" s="17" t="s">
        <v>267</v>
      </c>
      <c r="J53" s="17" t="s">
        <v>46</v>
      </c>
      <c r="K53" s="17" t="s">
        <v>47</v>
      </c>
      <c r="L53" s="17" t="s">
        <v>79</v>
      </c>
      <c r="M53" s="17" t="s">
        <v>79</v>
      </c>
      <c r="N53" s="17"/>
      <c r="O53" s="7" t="e">
        <f>VLOOKUP(A53,'Integration Service Catalog'!$C:$E,2,FALSE)</f>
        <v>#N/A</v>
      </c>
      <c r="P53" s="7" t="e">
        <f t="shared" si="1"/>
        <v>#N/A</v>
      </c>
    </row>
    <row r="54" spans="1:16" ht="57" x14ac:dyDescent="0.2">
      <c r="A54" s="42" t="str">
        <f t="shared" si="0"/>
        <v>VoterRegistrationIntgSvc.RegisterVoter</v>
      </c>
      <c r="B54" s="17" t="s">
        <v>269</v>
      </c>
      <c r="C54" s="17" t="s">
        <v>273</v>
      </c>
      <c r="D54" s="17" t="s">
        <v>270</v>
      </c>
      <c r="E54" s="17"/>
      <c r="F54" s="17" t="s">
        <v>271</v>
      </c>
      <c r="G54" s="17" t="s">
        <v>272</v>
      </c>
      <c r="H54" s="17" t="b">
        <v>1</v>
      </c>
      <c r="I54" s="17" t="s">
        <v>272</v>
      </c>
      <c r="J54" s="17" t="s">
        <v>46</v>
      </c>
      <c r="K54" s="17" t="s">
        <v>47</v>
      </c>
      <c r="L54" s="17" t="s">
        <v>48</v>
      </c>
      <c r="M54" s="17" t="s">
        <v>104</v>
      </c>
      <c r="N54" s="17"/>
      <c r="O54" s="7">
        <f>VLOOKUP(A54,'Integration Service Catalog'!$C:$E,2,FALSE)</f>
        <v>0</v>
      </c>
      <c r="P54" s="7" t="b">
        <f t="shared" si="1"/>
        <v>0</v>
      </c>
    </row>
    <row r="55" spans="1:16" ht="57" x14ac:dyDescent="0.2">
      <c r="A55" s="42" t="str">
        <f t="shared" si="0"/>
        <v>VoterRegistrationIntgSvc.RegisterVoter</v>
      </c>
      <c r="B55" s="17" t="s">
        <v>274</v>
      </c>
      <c r="C55" s="17" t="s">
        <v>279</v>
      </c>
      <c r="D55" s="17" t="s">
        <v>275</v>
      </c>
      <c r="E55" s="17"/>
      <c r="F55" s="17" t="s">
        <v>276</v>
      </c>
      <c r="G55" s="17" t="s">
        <v>277</v>
      </c>
      <c r="H55" s="17" t="b">
        <v>0</v>
      </c>
      <c r="I55" s="17" t="s">
        <v>278</v>
      </c>
      <c r="J55" s="17" t="s">
        <v>46</v>
      </c>
      <c r="K55" s="17" t="s">
        <v>47</v>
      </c>
      <c r="L55" s="17" t="s">
        <v>48</v>
      </c>
      <c r="M55" s="17" t="s">
        <v>104</v>
      </c>
      <c r="N55" s="17"/>
      <c r="O55" s="7">
        <f>VLOOKUP(A55,'Integration Service Catalog'!$C:$E,2,FALSE)</f>
        <v>0</v>
      </c>
      <c r="P55" s="7" t="b">
        <f t="shared" si="1"/>
        <v>0</v>
      </c>
    </row>
    <row r="56" spans="1:16" ht="71.25" x14ac:dyDescent="0.2">
      <c r="A56" s="42" t="str">
        <f t="shared" si="0"/>
        <v>VoterRegistrationIntgSvc.RegisterVoter</v>
      </c>
      <c r="B56" s="17" t="s">
        <v>280</v>
      </c>
      <c r="C56" s="17" t="s">
        <v>284</v>
      </c>
      <c r="D56" s="17" t="s">
        <v>281</v>
      </c>
      <c r="E56" s="17"/>
      <c r="F56" s="17" t="s">
        <v>282</v>
      </c>
      <c r="G56" s="17" t="s">
        <v>283</v>
      </c>
      <c r="H56" s="17" t="b">
        <v>1</v>
      </c>
      <c r="I56" s="17" t="s">
        <v>283</v>
      </c>
      <c r="J56" s="17" t="s">
        <v>46</v>
      </c>
      <c r="K56" s="17" t="s">
        <v>47</v>
      </c>
      <c r="L56" s="17" t="s">
        <v>48</v>
      </c>
      <c r="M56" s="17" t="s">
        <v>104</v>
      </c>
      <c r="N56" s="17"/>
      <c r="O56" s="7">
        <f>VLOOKUP(A56,'Integration Service Catalog'!$C:$E,2,FALSE)</f>
        <v>0</v>
      </c>
      <c r="P56" s="7" t="b">
        <f t="shared" si="1"/>
        <v>0</v>
      </c>
    </row>
    <row r="57" spans="1:16" ht="57" x14ac:dyDescent="0.2">
      <c r="A57" s="42" t="str">
        <f t="shared" si="0"/>
        <v>VoterRegistrationIntgSvc.RegisterVoter</v>
      </c>
      <c r="B57" s="17" t="s">
        <v>285</v>
      </c>
      <c r="C57" s="17" t="s">
        <v>289</v>
      </c>
      <c r="D57" s="17" t="s">
        <v>286</v>
      </c>
      <c r="E57" s="17"/>
      <c r="F57" s="17" t="s">
        <v>287</v>
      </c>
      <c r="G57" s="17" t="s">
        <v>288</v>
      </c>
      <c r="H57" s="17" t="b">
        <v>1</v>
      </c>
      <c r="I57" s="17" t="s">
        <v>288</v>
      </c>
      <c r="J57" s="17" t="s">
        <v>46</v>
      </c>
      <c r="K57" s="17" t="s">
        <v>47</v>
      </c>
      <c r="L57" s="17" t="s">
        <v>48</v>
      </c>
      <c r="M57" s="17" t="s">
        <v>104</v>
      </c>
      <c r="N57" s="17"/>
      <c r="O57" s="7">
        <f>VLOOKUP(A57,'Integration Service Catalog'!$C:$E,2,FALSE)</f>
        <v>0</v>
      </c>
      <c r="P57" s="7" t="b">
        <f t="shared" si="1"/>
        <v>0</v>
      </c>
    </row>
    <row r="58" spans="1:16" ht="42.75" x14ac:dyDescent="0.2">
      <c r="A58" s="42" t="str">
        <f t="shared" si="0"/>
        <v>VoterRegistrationIntgSvc.RegisterVoter</v>
      </c>
      <c r="B58" s="17" t="s">
        <v>290</v>
      </c>
      <c r="C58" s="17" t="s">
        <v>294</v>
      </c>
      <c r="D58" s="17" t="s">
        <v>291</v>
      </c>
      <c r="E58" s="17"/>
      <c r="F58" s="17" t="s">
        <v>292</v>
      </c>
      <c r="G58" s="17" t="s">
        <v>293</v>
      </c>
      <c r="H58" s="17" t="b">
        <v>1</v>
      </c>
      <c r="I58" s="17" t="s">
        <v>293</v>
      </c>
      <c r="J58" s="17" t="s">
        <v>46</v>
      </c>
      <c r="K58" s="17" t="s">
        <v>47</v>
      </c>
      <c r="L58" s="17" t="s">
        <v>48</v>
      </c>
      <c r="M58" s="17" t="s">
        <v>104</v>
      </c>
      <c r="N58" s="17"/>
      <c r="O58" s="7">
        <f>VLOOKUP(A58,'Integration Service Catalog'!$C:$E,2,FALSE)</f>
        <v>0</v>
      </c>
      <c r="P58" s="7" t="b">
        <f t="shared" si="1"/>
        <v>0</v>
      </c>
    </row>
    <row r="59" spans="1:16" ht="28.5" x14ac:dyDescent="0.2">
      <c r="A59" s="42" t="str">
        <f t="shared" si="0"/>
        <v>VoterRegistrationIntgSvc.RegisterVoter</v>
      </c>
      <c r="B59" s="17" t="s">
        <v>295</v>
      </c>
      <c r="C59" s="17" t="s">
        <v>299</v>
      </c>
      <c r="D59" s="17" t="s">
        <v>296</v>
      </c>
      <c r="E59" s="17"/>
      <c r="F59" s="17" t="s">
        <v>297</v>
      </c>
      <c r="G59" s="17" t="s">
        <v>298</v>
      </c>
      <c r="H59" s="17" t="b">
        <v>1</v>
      </c>
      <c r="I59" s="17" t="s">
        <v>298</v>
      </c>
      <c r="J59" s="17" t="s">
        <v>46</v>
      </c>
      <c r="K59" s="17" t="s">
        <v>47</v>
      </c>
      <c r="L59" s="17" t="s">
        <v>48</v>
      </c>
      <c r="M59" s="17" t="s">
        <v>104</v>
      </c>
      <c r="N59" s="17"/>
      <c r="O59" s="7">
        <f>VLOOKUP(A59,'Integration Service Catalog'!$C:$E,2,FALSE)</f>
        <v>0</v>
      </c>
      <c r="P59" s="7" t="b">
        <f t="shared" si="1"/>
        <v>0</v>
      </c>
    </row>
    <row r="60" spans="1:16" ht="114" x14ac:dyDescent="0.2">
      <c r="A60" s="42" t="str">
        <f t="shared" si="0"/>
        <v>All restricted information (residence address, phone number and email address) about such (confidential) voters is not displayed unless the user has appropriate and sufficient permissions..N/A</v>
      </c>
      <c r="B60" s="17" t="s">
        <v>300</v>
      </c>
      <c r="C60" s="17" t="s">
        <v>304</v>
      </c>
      <c r="D60" s="17" t="s">
        <v>301</v>
      </c>
      <c r="E60" s="17"/>
      <c r="F60" s="17" t="s">
        <v>302</v>
      </c>
      <c r="G60" s="17" t="s">
        <v>303</v>
      </c>
      <c r="H60" s="17" t="b">
        <v>1</v>
      </c>
      <c r="I60" s="17" t="s">
        <v>303</v>
      </c>
      <c r="J60" s="17" t="s">
        <v>305</v>
      </c>
      <c r="K60" s="17" t="s">
        <v>37</v>
      </c>
      <c r="L60" s="17" t="s">
        <v>306</v>
      </c>
      <c r="M60" s="17" t="s">
        <v>37</v>
      </c>
      <c r="N60" s="17"/>
      <c r="O60" s="7" t="e">
        <f>VLOOKUP(A60,'Integration Service Catalog'!$C:$E,2,FALSE)</f>
        <v>#N/A</v>
      </c>
      <c r="P60" s="7" t="e">
        <f t="shared" si="1"/>
        <v>#N/A</v>
      </c>
    </row>
    <row r="61" spans="1:16" x14ac:dyDescent="0.2">
      <c r="A61" s="42" t="str">
        <f t="shared" si="0"/>
        <v>PVRDRIntgSvc.GetPVRDRById</v>
      </c>
      <c r="B61" s="54" t="s">
        <v>307</v>
      </c>
      <c r="C61" s="54" t="s">
        <v>311</v>
      </c>
      <c r="D61" s="54" t="s">
        <v>308</v>
      </c>
      <c r="E61" s="54"/>
      <c r="F61" s="54" t="s">
        <v>309</v>
      </c>
      <c r="G61" s="54" t="s">
        <v>310</v>
      </c>
      <c r="H61" s="54" t="b">
        <v>1</v>
      </c>
      <c r="I61" s="54" t="s">
        <v>310</v>
      </c>
      <c r="J61" s="54" t="s">
        <v>46</v>
      </c>
      <c r="K61" s="54" t="s">
        <v>312</v>
      </c>
      <c r="L61" s="17" t="s">
        <v>313</v>
      </c>
      <c r="M61" s="17" t="s">
        <v>1516</v>
      </c>
      <c r="N61" s="17"/>
      <c r="O61" s="7" t="str">
        <f>VLOOKUP(A61,'Integration Service Catalog'!$C:$E,2,FALSE)</f>
        <v>E047</v>
      </c>
      <c r="P61" s="7" t="b">
        <f t="shared" si="1"/>
        <v>0</v>
      </c>
    </row>
    <row r="62" spans="1:16" x14ac:dyDescent="0.2">
      <c r="A62" s="42" t="str">
        <f t="shared" si="0"/>
        <v>PVRDRIntgSvc.RequestPVRDRExtract</v>
      </c>
      <c r="B62" s="54"/>
      <c r="C62" s="54"/>
      <c r="D62" s="54"/>
      <c r="E62" s="54"/>
      <c r="F62" s="54"/>
      <c r="G62" s="54"/>
      <c r="H62" s="54"/>
      <c r="I62" s="54"/>
      <c r="J62" s="54"/>
      <c r="K62" s="54"/>
      <c r="L62" s="17" t="s">
        <v>313</v>
      </c>
      <c r="M62" s="17" t="s">
        <v>660</v>
      </c>
      <c r="N62" s="17"/>
      <c r="O62" s="7">
        <f>VLOOKUP(A62,'Integration Service Catalog'!$C:$E,2,FALSE)</f>
        <v>0</v>
      </c>
      <c r="P62" s="7" t="b">
        <f t="shared" si="1"/>
        <v>0</v>
      </c>
    </row>
    <row r="63" spans="1:16" x14ac:dyDescent="0.2">
      <c r="A63" s="42" t="str">
        <f t="shared" si="0"/>
        <v>PVRDRIntgSvc.SearchPVRDRs</v>
      </c>
      <c r="B63" s="54"/>
      <c r="C63" s="54"/>
      <c r="D63" s="54"/>
      <c r="E63" s="54"/>
      <c r="F63" s="54"/>
      <c r="G63" s="54"/>
      <c r="H63" s="54"/>
      <c r="I63" s="54"/>
      <c r="J63" s="54"/>
      <c r="K63" s="54"/>
      <c r="L63" s="17" t="s">
        <v>313</v>
      </c>
      <c r="M63" s="17" t="s">
        <v>1512</v>
      </c>
      <c r="N63" s="17"/>
      <c r="O63" s="7">
        <f>VLOOKUP(A63,'Integration Service Catalog'!$C:$E,2,FALSE)</f>
        <v>0</v>
      </c>
      <c r="P63" s="7" t="b">
        <f t="shared" si="1"/>
        <v>0</v>
      </c>
    </row>
    <row r="64" spans="1:16" ht="71.25" x14ac:dyDescent="0.2">
      <c r="A64" s="42" t="str">
        <f t="shared" si="0"/>
        <v>OfficialListExtractIntgSvc.RequestOfficialListExtract</v>
      </c>
      <c r="B64" s="17" t="s">
        <v>314</v>
      </c>
      <c r="C64" s="17" t="s">
        <v>311</v>
      </c>
      <c r="D64" s="17" t="s">
        <v>308</v>
      </c>
      <c r="E64" s="17"/>
      <c r="F64" s="17" t="s">
        <v>309</v>
      </c>
      <c r="G64" s="17" t="s">
        <v>310</v>
      </c>
      <c r="H64" s="17" t="b">
        <v>1</v>
      </c>
      <c r="I64" s="17" t="s">
        <v>310</v>
      </c>
      <c r="J64" s="17" t="s">
        <v>46</v>
      </c>
      <c r="K64" s="17" t="s">
        <v>315</v>
      </c>
      <c r="L64" s="17" t="s">
        <v>316</v>
      </c>
      <c r="M64" s="18" t="s">
        <v>317</v>
      </c>
      <c r="N64" s="17"/>
      <c r="O64" s="7" t="str">
        <f>VLOOKUP(A64,'Integration Service Catalog'!$C:$E,2,FALSE)</f>
        <v>E048</v>
      </c>
      <c r="P64" s="7" t="b">
        <f t="shared" si="1"/>
        <v>0</v>
      </c>
    </row>
    <row r="65" spans="1:16" ht="71.25" x14ac:dyDescent="0.2">
      <c r="A65" s="42" t="str">
        <f t="shared" si="0"/>
        <v>AffidavitTrackingIntgSvc.GetVotersAssociatedWithAffidavit</v>
      </c>
      <c r="B65" s="17" t="s">
        <v>318</v>
      </c>
      <c r="C65" s="17" t="s">
        <v>319</v>
      </c>
      <c r="D65" s="17" t="s">
        <v>308</v>
      </c>
      <c r="E65" s="17"/>
      <c r="F65" s="17" t="s">
        <v>309</v>
      </c>
      <c r="G65" s="17" t="s">
        <v>310</v>
      </c>
      <c r="H65" s="17" t="b">
        <v>1</v>
      </c>
      <c r="I65" s="17" t="s">
        <v>310</v>
      </c>
      <c r="J65" s="17" t="s">
        <v>46</v>
      </c>
      <c r="K65" s="17" t="s">
        <v>320</v>
      </c>
      <c r="L65" s="17" t="s">
        <v>321</v>
      </c>
      <c r="M65" s="17" t="s">
        <v>1379</v>
      </c>
      <c r="N65" s="17"/>
      <c r="O65" s="7" t="str">
        <f>VLOOKUP(A65,'Integration Service Catalog'!$C:$E,2,FALSE)</f>
        <v>E049</v>
      </c>
      <c r="P65" s="7" t="b">
        <f t="shared" si="1"/>
        <v>0</v>
      </c>
    </row>
    <row r="66" spans="1:16" x14ac:dyDescent="0.2">
      <c r="A66" s="42" t="str">
        <f t="shared" ref="A66:A129" si="2">L66&amp;"."&amp;M66</f>
        <v>PVRDRIntgSvc.GetPVRDRById</v>
      </c>
      <c r="B66" s="54" t="s">
        <v>322</v>
      </c>
      <c r="C66" s="54" t="s">
        <v>327</v>
      </c>
      <c r="D66" s="54" t="s">
        <v>323</v>
      </c>
      <c r="E66" s="54"/>
      <c r="F66" s="54" t="s">
        <v>324</v>
      </c>
      <c r="G66" s="54" t="s">
        <v>325</v>
      </c>
      <c r="H66" s="54" t="b">
        <v>0</v>
      </c>
      <c r="I66" s="54" t="s">
        <v>326</v>
      </c>
      <c r="J66" s="54" t="s">
        <v>46</v>
      </c>
      <c r="K66" s="54" t="s">
        <v>320</v>
      </c>
      <c r="L66" s="17" t="s">
        <v>313</v>
      </c>
      <c r="M66" s="17" t="s">
        <v>1516</v>
      </c>
      <c r="N66" s="17"/>
      <c r="O66" s="7" t="str">
        <f>VLOOKUP(A66,'Integration Service Catalog'!$C:$E,2,FALSE)</f>
        <v>E047</v>
      </c>
      <c r="P66" s="7" t="b">
        <f t="shared" ref="P66:P129" si="3">O66=L66</f>
        <v>0</v>
      </c>
    </row>
    <row r="67" spans="1:16" x14ac:dyDescent="0.2">
      <c r="A67" s="42" t="str">
        <f t="shared" si="2"/>
        <v>PVRDRIntgSvc.RequestPVRDRExtract</v>
      </c>
      <c r="B67" s="54"/>
      <c r="C67" s="54"/>
      <c r="D67" s="54"/>
      <c r="E67" s="54"/>
      <c r="F67" s="54"/>
      <c r="G67" s="54"/>
      <c r="H67" s="54"/>
      <c r="I67" s="54"/>
      <c r="J67" s="54"/>
      <c r="K67" s="54"/>
      <c r="L67" s="17" t="s">
        <v>313</v>
      </c>
      <c r="M67" s="17" t="s">
        <v>660</v>
      </c>
      <c r="N67" s="17"/>
      <c r="O67" s="7">
        <f>VLOOKUP(A67,'Integration Service Catalog'!$C:$E,2,FALSE)</f>
        <v>0</v>
      </c>
      <c r="P67" s="7" t="b">
        <f t="shared" si="3"/>
        <v>0</v>
      </c>
    </row>
    <row r="68" spans="1:16" x14ac:dyDescent="0.2">
      <c r="A68" s="42" t="str">
        <f t="shared" si="2"/>
        <v>PVRDRIntgSvc.SearchPVRDRs</v>
      </c>
      <c r="B68" s="54"/>
      <c r="C68" s="54"/>
      <c r="D68" s="54"/>
      <c r="E68" s="54"/>
      <c r="F68" s="54"/>
      <c r="G68" s="54"/>
      <c r="H68" s="54"/>
      <c r="I68" s="54"/>
      <c r="J68" s="54"/>
      <c r="K68" s="54"/>
      <c r="L68" s="17" t="s">
        <v>313</v>
      </c>
      <c r="M68" s="17" t="s">
        <v>1512</v>
      </c>
      <c r="N68" s="17"/>
      <c r="O68" s="7">
        <f>VLOOKUP(A68,'Integration Service Catalog'!$C:$E,2,FALSE)</f>
        <v>0</v>
      </c>
      <c r="P68" s="7" t="b">
        <f t="shared" si="3"/>
        <v>0</v>
      </c>
    </row>
    <row r="69" spans="1:16" ht="28.5" x14ac:dyDescent="0.2">
      <c r="A69" s="42" t="str">
        <f t="shared" si="2"/>
        <v>OfficialListExtractIntgSvc.RequestOfficialListExtract</v>
      </c>
      <c r="B69" s="54"/>
      <c r="C69" s="54"/>
      <c r="D69" s="54"/>
      <c r="E69" s="54"/>
      <c r="F69" s="54"/>
      <c r="G69" s="54"/>
      <c r="H69" s="54"/>
      <c r="I69" s="54"/>
      <c r="J69" s="54"/>
      <c r="K69" s="54"/>
      <c r="L69" s="17" t="s">
        <v>316</v>
      </c>
      <c r="M69" s="17" t="s">
        <v>317</v>
      </c>
      <c r="N69" s="17"/>
      <c r="O69" s="7" t="str">
        <f>VLOOKUP(A69,'Integration Service Catalog'!$C:$E,2,FALSE)</f>
        <v>E048</v>
      </c>
      <c r="P69" s="7" t="b">
        <f t="shared" si="3"/>
        <v>0</v>
      </c>
    </row>
    <row r="70" spans="1:16" ht="28.5" x14ac:dyDescent="0.2">
      <c r="A70" s="42" t="str">
        <f t="shared" si="2"/>
        <v>AffidavitTrackingIntgSvc.GetVotersAssociatedWithAffidavit</v>
      </c>
      <c r="B70" s="54"/>
      <c r="C70" s="54"/>
      <c r="D70" s="54"/>
      <c r="E70" s="54"/>
      <c r="F70" s="54"/>
      <c r="G70" s="54"/>
      <c r="H70" s="54"/>
      <c r="I70" s="54"/>
      <c r="J70" s="54"/>
      <c r="K70" s="54"/>
      <c r="L70" s="17" t="s">
        <v>321</v>
      </c>
      <c r="M70" s="17" t="s">
        <v>1379</v>
      </c>
      <c r="N70" s="17"/>
      <c r="O70" s="7" t="str">
        <f>VLOOKUP(A70,'Integration Service Catalog'!$C:$E,2,FALSE)</f>
        <v>E049</v>
      </c>
      <c r="P70" s="7" t="b">
        <f t="shared" si="3"/>
        <v>0</v>
      </c>
    </row>
    <row r="71" spans="1:16" x14ac:dyDescent="0.2">
      <c r="A71" s="42" t="str">
        <f t="shared" si="2"/>
        <v>VoterSearchIntgSvc.SearchVoter</v>
      </c>
      <c r="B71" s="54"/>
      <c r="C71" s="54"/>
      <c r="D71" s="54"/>
      <c r="E71" s="54"/>
      <c r="F71" s="54"/>
      <c r="G71" s="54"/>
      <c r="H71" s="54"/>
      <c r="I71" s="54"/>
      <c r="J71" s="54"/>
      <c r="K71" s="54"/>
      <c r="L71" s="17" t="s">
        <v>38</v>
      </c>
      <c r="M71" s="17" t="s">
        <v>39</v>
      </c>
      <c r="N71" s="17"/>
      <c r="O71" s="7" t="str">
        <f>VLOOKUP(A71,'Integration Service Catalog'!$C:$E,2,FALSE)</f>
        <v>E001</v>
      </c>
      <c r="P71" s="7" t="b">
        <f t="shared" si="3"/>
        <v>0</v>
      </c>
    </row>
    <row r="72" spans="1:16" x14ac:dyDescent="0.2">
      <c r="A72" s="42" t="str">
        <f t="shared" si="2"/>
        <v>VoterRegistrationIntgSvc.RegisterVoter</v>
      </c>
      <c r="B72" s="54" t="s">
        <v>328</v>
      </c>
      <c r="C72" s="54" t="s">
        <v>333</v>
      </c>
      <c r="D72" s="54" t="s">
        <v>329</v>
      </c>
      <c r="E72" s="54"/>
      <c r="F72" s="54" t="s">
        <v>330</v>
      </c>
      <c r="G72" s="54" t="s">
        <v>331</v>
      </c>
      <c r="H72" s="54" t="b">
        <v>0</v>
      </c>
      <c r="I72" s="54" t="s">
        <v>332</v>
      </c>
      <c r="J72" s="54" t="s">
        <v>46</v>
      </c>
      <c r="K72" s="54" t="s">
        <v>47</v>
      </c>
      <c r="L72" s="17" t="s">
        <v>48</v>
      </c>
      <c r="M72" s="17" t="s">
        <v>104</v>
      </c>
      <c r="N72" s="17"/>
      <c r="O72" s="7">
        <f>VLOOKUP(A72,'Integration Service Catalog'!$C:$E,2,FALSE)</f>
        <v>0</v>
      </c>
      <c r="P72" s="7" t="b">
        <f t="shared" si="3"/>
        <v>0</v>
      </c>
    </row>
    <row r="73" spans="1:16" x14ac:dyDescent="0.2">
      <c r="A73" s="42" t="str">
        <f t="shared" si="2"/>
        <v>VoterRegistrationIntgSvc.SubmitNotices</v>
      </c>
      <c r="B73" s="54"/>
      <c r="C73" s="54"/>
      <c r="D73" s="54"/>
      <c r="E73" s="54"/>
      <c r="F73" s="54"/>
      <c r="G73" s="54"/>
      <c r="H73" s="54"/>
      <c r="I73" s="54"/>
      <c r="J73" s="54"/>
      <c r="K73" s="54"/>
      <c r="L73" s="17" t="s">
        <v>48</v>
      </c>
      <c r="M73" s="17" t="s">
        <v>1571</v>
      </c>
      <c r="N73" s="17"/>
      <c r="O73" s="7">
        <f>VLOOKUP(A73,'Integration Service Catalog'!$C:$E,2,FALSE)</f>
        <v>0</v>
      </c>
      <c r="P73" s="7" t="b">
        <f t="shared" si="3"/>
        <v>0</v>
      </c>
    </row>
    <row r="74" spans="1:16" ht="57" x14ac:dyDescent="0.2">
      <c r="A74" s="42" t="str">
        <f t="shared" si="2"/>
        <v>Obsolete.Obsolete</v>
      </c>
      <c r="B74" s="17" t="s">
        <v>334</v>
      </c>
      <c r="C74" s="17" t="s">
        <v>338</v>
      </c>
      <c r="D74" s="17" t="s">
        <v>335</v>
      </c>
      <c r="E74" s="17"/>
      <c r="F74" s="17" t="s">
        <v>336</v>
      </c>
      <c r="G74" s="17" t="s">
        <v>337</v>
      </c>
      <c r="H74" s="17" t="b">
        <v>1</v>
      </c>
      <c r="I74" s="17" t="s">
        <v>337</v>
      </c>
      <c r="J74" s="17" t="s">
        <v>46</v>
      </c>
      <c r="K74" s="17" t="s">
        <v>89</v>
      </c>
      <c r="L74" s="17" t="s">
        <v>79</v>
      </c>
      <c r="M74" s="17" t="s">
        <v>79</v>
      </c>
      <c r="N74" s="17"/>
      <c r="O74" s="7" t="e">
        <f>VLOOKUP(A74,'Integration Service Catalog'!$C:$E,2,FALSE)</f>
        <v>#N/A</v>
      </c>
      <c r="P74" s="7" t="e">
        <f t="shared" si="3"/>
        <v>#N/A</v>
      </c>
    </row>
    <row r="75" spans="1:16" x14ac:dyDescent="0.2">
      <c r="A75" s="42" t="str">
        <f t="shared" si="2"/>
        <v>VoterRegistrationIntgSvc.SubmitNotices</v>
      </c>
      <c r="B75" s="54" t="s">
        <v>339</v>
      </c>
      <c r="C75" s="54" t="s">
        <v>340</v>
      </c>
      <c r="D75" s="54" t="s">
        <v>335</v>
      </c>
      <c r="E75" s="54"/>
      <c r="F75" s="54" t="s">
        <v>336</v>
      </c>
      <c r="G75" s="54" t="s">
        <v>337</v>
      </c>
      <c r="H75" s="54" t="b">
        <v>1</v>
      </c>
      <c r="I75" s="54" t="s">
        <v>337</v>
      </c>
      <c r="J75" s="54" t="s">
        <v>46</v>
      </c>
      <c r="K75" s="54" t="s">
        <v>89</v>
      </c>
      <c r="L75" s="17" t="s">
        <v>48</v>
      </c>
      <c r="M75" s="17" t="s">
        <v>1571</v>
      </c>
      <c r="N75" s="17"/>
      <c r="O75" s="7">
        <f>VLOOKUP(A75,'Integration Service Catalog'!$C:$E,2,FALSE)</f>
        <v>0</v>
      </c>
      <c r="P75" s="7" t="b">
        <f t="shared" si="3"/>
        <v>0</v>
      </c>
    </row>
    <row r="76" spans="1:16" x14ac:dyDescent="0.2">
      <c r="A76" s="42" t="str">
        <f t="shared" si="2"/>
        <v>VoterActivityLogIntgSvc.CreateVoterActivityLogs</v>
      </c>
      <c r="B76" s="54"/>
      <c r="C76" s="54"/>
      <c r="D76" s="54"/>
      <c r="E76" s="54"/>
      <c r="F76" s="54"/>
      <c r="G76" s="54"/>
      <c r="H76" s="54"/>
      <c r="I76" s="54"/>
      <c r="J76" s="54"/>
      <c r="K76" s="54"/>
      <c r="L76" s="17" t="s">
        <v>90</v>
      </c>
      <c r="M76" s="17" t="s">
        <v>1669</v>
      </c>
      <c r="N76" s="17"/>
      <c r="O76" s="7" t="str">
        <f>VLOOKUP(A76,'Integration Service Catalog'!$C:$E,2,FALSE)</f>
        <v>E009</v>
      </c>
      <c r="P76" s="7" t="b">
        <f t="shared" si="3"/>
        <v>0</v>
      </c>
    </row>
    <row r="77" spans="1:16" x14ac:dyDescent="0.2">
      <c r="A77" s="42" t="str">
        <f t="shared" si="2"/>
        <v>VoteByMailIntgSvc.CreateVoteByMail</v>
      </c>
      <c r="B77" s="54" t="s">
        <v>341</v>
      </c>
      <c r="C77" s="54" t="s">
        <v>346</v>
      </c>
      <c r="D77" s="54" t="s">
        <v>342</v>
      </c>
      <c r="E77" s="54"/>
      <c r="F77" s="54" t="s">
        <v>343</v>
      </c>
      <c r="G77" s="54" t="s">
        <v>344</v>
      </c>
      <c r="H77" s="54" t="b">
        <v>0</v>
      </c>
      <c r="I77" s="54" t="s">
        <v>345</v>
      </c>
      <c r="J77" s="54" t="s">
        <v>46</v>
      </c>
      <c r="K77" s="54" t="s">
        <v>347</v>
      </c>
      <c r="L77" s="17" t="s">
        <v>348</v>
      </c>
      <c r="M77" s="17" t="s">
        <v>1063</v>
      </c>
      <c r="N77" s="17"/>
      <c r="O77" s="7" t="str">
        <f>VLOOKUP(A77,'Integration Service Catalog'!$C:$E,2,FALSE)</f>
        <v>E054</v>
      </c>
      <c r="P77" s="7" t="b">
        <f t="shared" si="3"/>
        <v>0</v>
      </c>
    </row>
    <row r="78" spans="1:16" x14ac:dyDescent="0.2">
      <c r="A78" s="42" t="str">
        <f t="shared" si="2"/>
        <v>VoterRegistrationIntgSvc.SubmitVbmApplications</v>
      </c>
      <c r="B78" s="54"/>
      <c r="C78" s="54"/>
      <c r="D78" s="54"/>
      <c r="E78" s="54"/>
      <c r="F78" s="54"/>
      <c r="G78" s="54"/>
      <c r="H78" s="54"/>
      <c r="I78" s="54"/>
      <c r="J78" s="54"/>
      <c r="K78" s="54"/>
      <c r="L78" s="17" t="s">
        <v>48</v>
      </c>
      <c r="M78" s="17" t="s">
        <v>1581</v>
      </c>
      <c r="N78" s="17"/>
      <c r="O78" s="7">
        <f>VLOOKUP(A78,'Integration Service Catalog'!$C:$E,2,FALSE)</f>
        <v>0</v>
      </c>
      <c r="P78" s="7" t="b">
        <f t="shared" si="3"/>
        <v>0</v>
      </c>
    </row>
    <row r="79" spans="1:16" x14ac:dyDescent="0.2">
      <c r="A79" s="42" t="str">
        <f t="shared" si="2"/>
        <v>VoteByMailIntgSvc.UpdateVoteByMail</v>
      </c>
      <c r="B79" s="54"/>
      <c r="C79" s="54"/>
      <c r="D79" s="54"/>
      <c r="E79" s="54"/>
      <c r="F79" s="54"/>
      <c r="G79" s="54"/>
      <c r="H79" s="54"/>
      <c r="I79" s="54"/>
      <c r="J79" s="54"/>
      <c r="K79" s="54"/>
      <c r="L79" s="17" t="s">
        <v>348</v>
      </c>
      <c r="M79" s="17" t="s">
        <v>1552</v>
      </c>
      <c r="N79" s="17"/>
      <c r="O79" s="7">
        <f>VLOOKUP(A79,'Integration Service Catalog'!$C:$E,2,FALSE)</f>
        <v>0</v>
      </c>
      <c r="P79" s="7" t="b">
        <f t="shared" si="3"/>
        <v>0</v>
      </c>
    </row>
    <row r="80" spans="1:16" ht="285" x14ac:dyDescent="0.2">
      <c r="A80" s="42" t="str">
        <f t="shared" si="2"/>
        <v>VoterSearchIntgSvc.SearchVoter</v>
      </c>
      <c r="B80" s="17" t="s">
        <v>349</v>
      </c>
      <c r="C80" s="17" t="s">
        <v>354</v>
      </c>
      <c r="D80" s="17" t="s">
        <v>350</v>
      </c>
      <c r="E80" s="17"/>
      <c r="F80" s="17" t="s">
        <v>351</v>
      </c>
      <c r="G80" s="17" t="s">
        <v>352</v>
      </c>
      <c r="H80" s="17" t="b">
        <v>0</v>
      </c>
      <c r="I80" s="17" t="s">
        <v>353</v>
      </c>
      <c r="J80" s="17" t="s">
        <v>46</v>
      </c>
      <c r="K80" s="17" t="s">
        <v>355</v>
      </c>
      <c r="L80" s="17" t="s">
        <v>38</v>
      </c>
      <c r="M80" s="18" t="s">
        <v>39</v>
      </c>
      <c r="N80" s="17"/>
      <c r="O80" s="7" t="str">
        <f>VLOOKUP(A80,'Integration Service Catalog'!$C:$E,2,FALSE)</f>
        <v>E001</v>
      </c>
      <c r="P80" s="7" t="b">
        <f t="shared" si="3"/>
        <v>0</v>
      </c>
    </row>
    <row r="81" spans="1:16" ht="71.25" x14ac:dyDescent="0.2">
      <c r="A81" s="42" t="str">
        <f t="shared" si="2"/>
        <v>VoterSearchIntgSvc.SearchVoter</v>
      </c>
      <c r="B81" s="17" t="s">
        <v>356</v>
      </c>
      <c r="C81" s="17" t="s">
        <v>360</v>
      </c>
      <c r="D81" s="17" t="s">
        <v>357</v>
      </c>
      <c r="E81" s="17"/>
      <c r="F81" s="17" t="s">
        <v>358</v>
      </c>
      <c r="G81" s="17" t="s">
        <v>359</v>
      </c>
      <c r="H81" s="17" t="b">
        <v>1</v>
      </c>
      <c r="I81" s="17" t="s">
        <v>359</v>
      </c>
      <c r="J81" s="17" t="s">
        <v>46</v>
      </c>
      <c r="K81" s="17" t="s">
        <v>355</v>
      </c>
      <c r="L81" s="17" t="s">
        <v>38</v>
      </c>
      <c r="M81" s="18" t="s">
        <v>39</v>
      </c>
      <c r="N81" s="17"/>
      <c r="O81" s="7" t="str">
        <f>VLOOKUP(A81,'Integration Service Catalog'!$C:$E,2,FALSE)</f>
        <v>E001</v>
      </c>
      <c r="P81" s="7" t="b">
        <f t="shared" si="3"/>
        <v>0</v>
      </c>
    </row>
    <row r="82" spans="1:16" ht="128.25" x14ac:dyDescent="0.2">
      <c r="A82" s="42" t="str">
        <f t="shared" si="2"/>
        <v>VoterSearchIntgSvc.SearchVoter</v>
      </c>
      <c r="B82" s="17" t="s">
        <v>361</v>
      </c>
      <c r="C82" s="17" t="s">
        <v>366</v>
      </c>
      <c r="D82" s="17" t="s">
        <v>362</v>
      </c>
      <c r="E82" s="17"/>
      <c r="F82" s="17" t="s">
        <v>363</v>
      </c>
      <c r="G82" s="17" t="s">
        <v>364</v>
      </c>
      <c r="H82" s="17" t="b">
        <v>0</v>
      </c>
      <c r="I82" s="17" t="s">
        <v>365</v>
      </c>
      <c r="J82" s="17" t="s">
        <v>46</v>
      </c>
      <c r="K82" s="17" t="s">
        <v>355</v>
      </c>
      <c r="L82" s="17" t="s">
        <v>38</v>
      </c>
      <c r="M82" s="18" t="s">
        <v>39</v>
      </c>
      <c r="N82" s="17"/>
      <c r="O82" s="7" t="str">
        <f>VLOOKUP(A82,'Integration Service Catalog'!$C:$E,2,FALSE)</f>
        <v>E001</v>
      </c>
      <c r="P82" s="7" t="b">
        <f t="shared" si="3"/>
        <v>0</v>
      </c>
    </row>
    <row r="83" spans="1:16" ht="99.75" x14ac:dyDescent="0.2">
      <c r="A83" s="42" t="str">
        <f t="shared" si="2"/>
        <v>VoterSearchIntgSvc.SearchVoter</v>
      </c>
      <c r="B83" s="17" t="s">
        <v>367</v>
      </c>
      <c r="C83" s="17" t="s">
        <v>372</v>
      </c>
      <c r="D83" s="17" t="s">
        <v>368</v>
      </c>
      <c r="E83" s="17"/>
      <c r="F83" s="17" t="s">
        <v>369</v>
      </c>
      <c r="G83" s="17" t="s">
        <v>370</v>
      </c>
      <c r="H83" s="17" t="b">
        <v>0</v>
      </c>
      <c r="I83" s="17" t="s">
        <v>371</v>
      </c>
      <c r="J83" s="17" t="s">
        <v>46</v>
      </c>
      <c r="K83" s="17" t="s">
        <v>355</v>
      </c>
      <c r="L83" s="17" t="s">
        <v>38</v>
      </c>
      <c r="M83" s="18" t="s">
        <v>39</v>
      </c>
      <c r="N83" s="17"/>
      <c r="O83" s="7" t="str">
        <f>VLOOKUP(A83,'Integration Service Catalog'!$C:$E,2,FALSE)</f>
        <v>E001</v>
      </c>
      <c r="P83" s="7" t="b">
        <f t="shared" si="3"/>
        <v>0</v>
      </c>
    </row>
    <row r="84" spans="1:16" ht="71.25" x14ac:dyDescent="0.2">
      <c r="A84" s="42" t="str">
        <f t="shared" si="2"/>
        <v>Obsolete.Obsolete</v>
      </c>
      <c r="B84" s="17" t="s">
        <v>373</v>
      </c>
      <c r="C84" s="17" t="s">
        <v>377</v>
      </c>
      <c r="D84" s="17" t="s">
        <v>374</v>
      </c>
      <c r="E84" s="17"/>
      <c r="F84" s="17" t="s">
        <v>375</v>
      </c>
      <c r="G84" s="17" t="s">
        <v>376</v>
      </c>
      <c r="H84" s="17" t="b">
        <v>1</v>
      </c>
      <c r="I84" s="17" t="s">
        <v>376</v>
      </c>
      <c r="J84" s="17" t="s">
        <v>46</v>
      </c>
      <c r="K84" s="17" t="s">
        <v>355</v>
      </c>
      <c r="L84" s="17" t="s">
        <v>79</v>
      </c>
      <c r="M84" s="18" t="s">
        <v>79</v>
      </c>
      <c r="N84" s="17"/>
      <c r="O84" s="7" t="e">
        <f>VLOOKUP(A84,'Integration Service Catalog'!$C:$E,2,FALSE)</f>
        <v>#N/A</v>
      </c>
      <c r="P84" s="7" t="e">
        <f t="shared" si="3"/>
        <v>#N/A</v>
      </c>
    </row>
    <row r="85" spans="1:16" x14ac:dyDescent="0.2">
      <c r="A85" s="42" t="str">
        <f t="shared" si="2"/>
        <v>VoterRegistrationIntgSvc.RegisterVoter</v>
      </c>
      <c r="B85" s="54" t="s">
        <v>378</v>
      </c>
      <c r="C85" s="54" t="s">
        <v>383</v>
      </c>
      <c r="D85" s="54" t="s">
        <v>379</v>
      </c>
      <c r="E85" s="54"/>
      <c r="F85" s="54" t="s">
        <v>380</v>
      </c>
      <c r="G85" s="54" t="s">
        <v>381</v>
      </c>
      <c r="H85" s="54" t="b">
        <v>0</v>
      </c>
      <c r="I85" s="54" t="s">
        <v>382</v>
      </c>
      <c r="J85" s="54" t="s">
        <v>46</v>
      </c>
      <c r="K85" s="54" t="s">
        <v>47</v>
      </c>
      <c r="L85" s="17" t="s">
        <v>48</v>
      </c>
      <c r="M85" s="17" t="s">
        <v>104</v>
      </c>
      <c r="N85" s="17"/>
      <c r="O85" s="7">
        <f>VLOOKUP(A85,'Integration Service Catalog'!$C:$E,2,FALSE)</f>
        <v>0</v>
      </c>
      <c r="P85" s="7" t="b">
        <f t="shared" si="3"/>
        <v>0</v>
      </c>
    </row>
    <row r="86" spans="1:16" x14ac:dyDescent="0.2">
      <c r="A86" s="42" t="str">
        <f t="shared" si="2"/>
        <v>VoterRegistrationIntgSvc.SubmitNotices</v>
      </c>
      <c r="B86" s="54"/>
      <c r="C86" s="54"/>
      <c r="D86" s="54"/>
      <c r="E86" s="54"/>
      <c r="F86" s="54"/>
      <c r="G86" s="54"/>
      <c r="H86" s="54"/>
      <c r="I86" s="54"/>
      <c r="J86" s="54"/>
      <c r="K86" s="54"/>
      <c r="L86" s="17" t="s">
        <v>48</v>
      </c>
      <c r="M86" s="17" t="s">
        <v>1571</v>
      </c>
      <c r="N86" s="17"/>
      <c r="O86" s="7">
        <f>VLOOKUP(A86,'Integration Service Catalog'!$C:$E,2,FALSE)</f>
        <v>0</v>
      </c>
      <c r="P86" s="7" t="b">
        <f t="shared" si="3"/>
        <v>0</v>
      </c>
    </row>
    <row r="87" spans="1:16" x14ac:dyDescent="0.2">
      <c r="A87" s="42" t="str">
        <f t="shared" si="2"/>
        <v>VoterRegistrationIntgSvc.RegisterVoter</v>
      </c>
      <c r="B87" s="54" t="s">
        <v>384</v>
      </c>
      <c r="C87" s="54" t="s">
        <v>389</v>
      </c>
      <c r="D87" s="54" t="s">
        <v>385</v>
      </c>
      <c r="E87" s="54"/>
      <c r="F87" s="54" t="s">
        <v>386</v>
      </c>
      <c r="G87" s="54" t="s">
        <v>387</v>
      </c>
      <c r="H87" s="54" t="b">
        <v>0</v>
      </c>
      <c r="I87" s="54" t="s">
        <v>388</v>
      </c>
      <c r="J87" s="54" t="s">
        <v>46</v>
      </c>
      <c r="K87" s="54" t="s">
        <v>47</v>
      </c>
      <c r="L87" s="17" t="s">
        <v>48</v>
      </c>
      <c r="M87" s="17" t="s">
        <v>104</v>
      </c>
      <c r="N87" s="17"/>
      <c r="O87" s="7">
        <f>VLOOKUP(A87,'Integration Service Catalog'!$C:$E,2,FALSE)</f>
        <v>0</v>
      </c>
      <c r="P87" s="7" t="b">
        <f t="shared" si="3"/>
        <v>0</v>
      </c>
    </row>
    <row r="88" spans="1:16" x14ac:dyDescent="0.2">
      <c r="A88" s="42" t="str">
        <f t="shared" si="2"/>
        <v>VoterRegistrationIntgSvc.SearchNotices</v>
      </c>
      <c r="B88" s="54"/>
      <c r="C88" s="54"/>
      <c r="D88" s="54"/>
      <c r="E88" s="54"/>
      <c r="F88" s="54"/>
      <c r="G88" s="54"/>
      <c r="H88" s="54"/>
      <c r="I88" s="54"/>
      <c r="J88" s="54"/>
      <c r="K88" s="54"/>
      <c r="L88" s="17" t="s">
        <v>48</v>
      </c>
      <c r="M88" s="17" t="s">
        <v>1575</v>
      </c>
      <c r="N88" s="17"/>
      <c r="O88" s="7">
        <f>VLOOKUP(A88,'Integration Service Catalog'!$C:$E,2,FALSE)</f>
        <v>0</v>
      </c>
      <c r="P88" s="7" t="b">
        <f t="shared" si="3"/>
        <v>0</v>
      </c>
    </row>
    <row r="89" spans="1:16" ht="71.25" x14ac:dyDescent="0.2">
      <c r="A89" s="42" t="str">
        <f t="shared" si="2"/>
        <v>VoterSearchIntgSvc.SearchVoter</v>
      </c>
      <c r="B89" s="17" t="s">
        <v>390</v>
      </c>
      <c r="C89" s="17" t="s">
        <v>395</v>
      </c>
      <c r="D89" s="17" t="s">
        <v>391</v>
      </c>
      <c r="E89" s="17"/>
      <c r="F89" s="17" t="s">
        <v>392</v>
      </c>
      <c r="G89" s="17" t="s">
        <v>393</v>
      </c>
      <c r="H89" s="17" t="b">
        <v>0</v>
      </c>
      <c r="I89" s="17" t="s">
        <v>394</v>
      </c>
      <c r="J89" s="17" t="s">
        <v>46</v>
      </c>
      <c r="K89" s="17" t="s">
        <v>355</v>
      </c>
      <c r="L89" s="17" t="s">
        <v>38</v>
      </c>
      <c r="M89" s="18" t="s">
        <v>39</v>
      </c>
      <c r="N89" s="17"/>
      <c r="O89" s="7" t="str">
        <f>VLOOKUP(A89,'Integration Service Catalog'!$C:$E,2,FALSE)</f>
        <v>E001</v>
      </c>
      <c r="P89" s="7" t="b">
        <f t="shared" si="3"/>
        <v>0</v>
      </c>
    </row>
    <row r="90" spans="1:16" ht="85.5" x14ac:dyDescent="0.2">
      <c r="A90" s="42" t="str">
        <f t="shared" si="2"/>
        <v>VoterRegistrationIntgSvc.RegisterVoter</v>
      </c>
      <c r="B90" s="17" t="s">
        <v>396</v>
      </c>
      <c r="C90" s="17" t="s">
        <v>401</v>
      </c>
      <c r="D90" s="17" t="s">
        <v>397</v>
      </c>
      <c r="E90" s="17"/>
      <c r="F90" s="17" t="s">
        <v>398</v>
      </c>
      <c r="G90" s="17" t="s">
        <v>399</v>
      </c>
      <c r="H90" s="17" t="b">
        <v>0</v>
      </c>
      <c r="I90" s="17" t="s">
        <v>400</v>
      </c>
      <c r="J90" s="17" t="s">
        <v>46</v>
      </c>
      <c r="K90" s="17" t="s">
        <v>47</v>
      </c>
      <c r="L90" s="17" t="s">
        <v>48</v>
      </c>
      <c r="M90" s="17" t="s">
        <v>104</v>
      </c>
      <c r="N90" s="17"/>
      <c r="O90" s="7">
        <f>VLOOKUP(A90,'Integration Service Catalog'!$C:$E,2,FALSE)</f>
        <v>0</v>
      </c>
      <c r="P90" s="7" t="b">
        <f t="shared" si="3"/>
        <v>0</v>
      </c>
    </row>
    <row r="91" spans="1:16" ht="99.75" x14ac:dyDescent="0.2">
      <c r="A91" s="42" t="str">
        <f t="shared" si="2"/>
        <v>VoterRegistrationIntgSvc.RegisterVoter</v>
      </c>
      <c r="B91" s="17" t="s">
        <v>402</v>
      </c>
      <c r="C91" s="17" t="s">
        <v>407</v>
      </c>
      <c r="D91" s="17" t="s">
        <v>403</v>
      </c>
      <c r="E91" s="17"/>
      <c r="F91" s="17" t="s">
        <v>404</v>
      </c>
      <c r="G91" s="17" t="s">
        <v>405</v>
      </c>
      <c r="H91" s="17" t="b">
        <v>0</v>
      </c>
      <c r="I91" s="17" t="s">
        <v>406</v>
      </c>
      <c r="J91" s="17" t="s">
        <v>46</v>
      </c>
      <c r="K91" s="17" t="s">
        <v>47</v>
      </c>
      <c r="L91" s="17" t="s">
        <v>48</v>
      </c>
      <c r="M91" s="17" t="s">
        <v>104</v>
      </c>
      <c r="N91" s="17"/>
      <c r="O91" s="7">
        <f>VLOOKUP(A91,'Integration Service Catalog'!$C:$E,2,FALSE)</f>
        <v>0</v>
      </c>
      <c r="P91" s="7" t="b">
        <f t="shared" si="3"/>
        <v>0</v>
      </c>
    </row>
    <row r="92" spans="1:16" ht="85.5" x14ac:dyDescent="0.2">
      <c r="A92" s="42" t="str">
        <f t="shared" si="2"/>
        <v>Obsolete.Obsolete</v>
      </c>
      <c r="B92" s="17" t="s">
        <v>408</v>
      </c>
      <c r="C92" s="17" t="s">
        <v>412</v>
      </c>
      <c r="D92" s="17" t="s">
        <v>409</v>
      </c>
      <c r="E92" s="17"/>
      <c r="F92" s="17" t="s">
        <v>410</v>
      </c>
      <c r="G92" s="17" t="s">
        <v>411</v>
      </c>
      <c r="H92" s="17" t="b">
        <v>1</v>
      </c>
      <c r="I92" s="17" t="s">
        <v>411</v>
      </c>
      <c r="J92" s="17" t="s">
        <v>46</v>
      </c>
      <c r="K92" s="17" t="s">
        <v>240</v>
      </c>
      <c r="L92" s="17" t="s">
        <v>79</v>
      </c>
      <c r="M92" s="17" t="s">
        <v>79</v>
      </c>
      <c r="N92" s="17"/>
      <c r="O92" s="7" t="e">
        <f>VLOOKUP(A92,'Integration Service Catalog'!$C:$E,2,FALSE)</f>
        <v>#N/A</v>
      </c>
      <c r="P92" s="7" t="e">
        <f t="shared" si="3"/>
        <v>#N/A</v>
      </c>
    </row>
    <row r="93" spans="1:16" ht="71.25" x14ac:dyDescent="0.2">
      <c r="A93" s="42" t="str">
        <f t="shared" si="2"/>
        <v>EMSOutboundIntgSvc.ResponseToData</v>
      </c>
      <c r="B93" s="17" t="s">
        <v>413</v>
      </c>
      <c r="C93" s="17" t="s">
        <v>417</v>
      </c>
      <c r="D93" s="17" t="s">
        <v>414</v>
      </c>
      <c r="E93" s="17"/>
      <c r="F93" s="17" t="s">
        <v>415</v>
      </c>
      <c r="G93" s="17" t="s">
        <v>416</v>
      </c>
      <c r="H93" s="17" t="b">
        <v>1</v>
      </c>
      <c r="I93" s="17" t="s">
        <v>416</v>
      </c>
      <c r="J93" s="17" t="s">
        <v>46</v>
      </c>
      <c r="K93" s="17" t="s">
        <v>47</v>
      </c>
      <c r="L93" s="21" t="s">
        <v>425</v>
      </c>
      <c r="M93" s="17" t="s">
        <v>418</v>
      </c>
      <c r="N93" s="17"/>
      <c r="O93" s="7">
        <f>VLOOKUP(A93,'Integration Service Catalog'!$C:$E,2,FALSE)</f>
        <v>0</v>
      </c>
      <c r="P93" s="7" t="b">
        <f t="shared" si="3"/>
        <v>0</v>
      </c>
    </row>
    <row r="94" spans="1:16" ht="156.75" x14ac:dyDescent="0.2">
      <c r="A94" s="42" t="str">
        <f t="shared" si="2"/>
        <v>EMSOutboundIntgSvc.ResponseToData</v>
      </c>
      <c r="B94" s="17" t="s">
        <v>419</v>
      </c>
      <c r="C94" s="17" t="s">
        <v>424</v>
      </c>
      <c r="D94" s="17" t="s">
        <v>420</v>
      </c>
      <c r="E94" s="17"/>
      <c r="F94" s="17" t="s">
        <v>421</v>
      </c>
      <c r="G94" s="17" t="s">
        <v>422</v>
      </c>
      <c r="H94" s="17" t="b">
        <v>0</v>
      </c>
      <c r="I94" s="17" t="s">
        <v>423</v>
      </c>
      <c r="J94" s="17" t="s">
        <v>46</v>
      </c>
      <c r="K94" s="17" t="s">
        <v>47</v>
      </c>
      <c r="L94" s="21" t="s">
        <v>425</v>
      </c>
      <c r="M94" s="17" t="s">
        <v>418</v>
      </c>
      <c r="N94" s="17"/>
      <c r="O94" s="7">
        <f>VLOOKUP(A94,'Integration Service Catalog'!$C:$E,2,FALSE)</f>
        <v>0</v>
      </c>
      <c r="P94" s="7" t="b">
        <f t="shared" si="3"/>
        <v>0</v>
      </c>
    </row>
    <row r="95" spans="1:16" ht="128.25" x14ac:dyDescent="0.2">
      <c r="A95" s="42" t="str">
        <f t="shared" si="2"/>
        <v>EMSInboundIntgSvc.GetData</v>
      </c>
      <c r="B95" s="17" t="s">
        <v>426</v>
      </c>
      <c r="C95" s="17" t="s">
        <v>430</v>
      </c>
      <c r="D95" s="17" t="s">
        <v>427</v>
      </c>
      <c r="E95" s="17"/>
      <c r="F95" s="17" t="s">
        <v>428</v>
      </c>
      <c r="G95" s="17" t="s">
        <v>429</v>
      </c>
      <c r="H95" s="17" t="b">
        <v>1</v>
      </c>
      <c r="I95" s="17" t="s">
        <v>429</v>
      </c>
      <c r="J95" s="17" t="s">
        <v>46</v>
      </c>
      <c r="K95" s="17" t="s">
        <v>63</v>
      </c>
      <c r="L95" s="17" t="s">
        <v>64</v>
      </c>
      <c r="M95" s="17" t="s">
        <v>65</v>
      </c>
      <c r="N95" s="17"/>
      <c r="O95" s="7" t="str">
        <f>VLOOKUP(A95,'Integration Service Catalog'!$C:$E,2,FALSE)</f>
        <v>E004</v>
      </c>
      <c r="P95" s="7" t="b">
        <f t="shared" si="3"/>
        <v>0</v>
      </c>
    </row>
    <row r="96" spans="1:16" ht="114" x14ac:dyDescent="0.2">
      <c r="A96" s="42" t="str">
        <f t="shared" si="2"/>
        <v>DMVCOAEMSIntgSvc.UnmatchDMVCOAMatch</v>
      </c>
      <c r="B96" s="17" t="s">
        <v>431</v>
      </c>
      <c r="C96" s="17" t="s">
        <v>436</v>
      </c>
      <c r="D96" s="17" t="s">
        <v>432</v>
      </c>
      <c r="E96" s="17">
        <v>13374</v>
      </c>
      <c r="F96" s="17" t="s">
        <v>433</v>
      </c>
      <c r="G96" s="17" t="s">
        <v>434</v>
      </c>
      <c r="H96" s="17" t="b">
        <v>0</v>
      </c>
      <c r="I96" s="17" t="s">
        <v>435</v>
      </c>
      <c r="J96" s="17" t="s">
        <v>46</v>
      </c>
      <c r="K96" s="17" t="s">
        <v>437</v>
      </c>
      <c r="L96" s="17" t="s">
        <v>438</v>
      </c>
      <c r="M96" s="17" t="s">
        <v>439</v>
      </c>
      <c r="N96" s="17"/>
      <c r="O96" s="7" t="str">
        <f>VLOOKUP(A96,'Integration Service Catalog'!$C:$E,2,FALSE)</f>
        <v>E065</v>
      </c>
      <c r="P96" s="7" t="b">
        <f t="shared" si="3"/>
        <v>0</v>
      </c>
    </row>
    <row r="97" spans="1:16" ht="57" x14ac:dyDescent="0.2">
      <c r="A97" s="42" t="str">
        <f t="shared" si="2"/>
        <v>EMSOutboundIntgSvc.ResponseToData</v>
      </c>
      <c r="B97" s="17" t="s">
        <v>440</v>
      </c>
      <c r="C97" s="17" t="s">
        <v>444</v>
      </c>
      <c r="D97" s="17" t="s">
        <v>441</v>
      </c>
      <c r="E97" s="17"/>
      <c r="F97" s="17" t="s">
        <v>442</v>
      </c>
      <c r="G97" s="17" t="s">
        <v>443</v>
      </c>
      <c r="H97" s="17" t="b">
        <v>1</v>
      </c>
      <c r="I97" s="17" t="s">
        <v>443</v>
      </c>
      <c r="J97" s="17" t="s">
        <v>46</v>
      </c>
      <c r="K97" s="17" t="s">
        <v>437</v>
      </c>
      <c r="L97" s="21" t="s">
        <v>425</v>
      </c>
      <c r="M97" s="17" t="s">
        <v>418</v>
      </c>
      <c r="N97" s="17"/>
      <c r="O97" s="7">
        <f>VLOOKUP(A97,'Integration Service Catalog'!$C:$E,2,FALSE)</f>
        <v>0</v>
      </c>
      <c r="P97" s="7" t="b">
        <f t="shared" si="3"/>
        <v>0</v>
      </c>
    </row>
    <row r="98" spans="1:16" ht="285" x14ac:dyDescent="0.2">
      <c r="A98" s="42" t="str">
        <f t="shared" si="2"/>
        <v>SynchronizationIntgSvc.RequestSynchCheck</v>
      </c>
      <c r="B98" s="17" t="s">
        <v>445</v>
      </c>
      <c r="C98" s="17" t="s">
        <v>450</v>
      </c>
      <c r="D98" s="17" t="s">
        <v>446</v>
      </c>
      <c r="E98" s="17"/>
      <c r="F98" s="17" t="s">
        <v>447</v>
      </c>
      <c r="G98" s="17" t="s">
        <v>448</v>
      </c>
      <c r="H98" s="17" t="b">
        <v>0</v>
      </c>
      <c r="I98" s="17" t="s">
        <v>449</v>
      </c>
      <c r="J98" s="17" t="s">
        <v>46</v>
      </c>
      <c r="K98" s="17" t="s">
        <v>451</v>
      </c>
      <c r="L98" s="17" t="s">
        <v>452</v>
      </c>
      <c r="M98" s="17" t="s">
        <v>453</v>
      </c>
      <c r="N98" s="17"/>
      <c r="O98" s="7" t="str">
        <f>VLOOKUP(A98,'Integration Service Catalog'!$C:$E,2,FALSE)</f>
        <v>E067</v>
      </c>
      <c r="P98" s="7" t="b">
        <f t="shared" si="3"/>
        <v>0</v>
      </c>
    </row>
    <row r="99" spans="1:16" ht="199.5" x14ac:dyDescent="0.2">
      <c r="A99" s="42" t="str">
        <f t="shared" si="2"/>
        <v>SynchronizationIntgSvc.SearchDifferences</v>
      </c>
      <c r="B99" s="17" t="s">
        <v>454</v>
      </c>
      <c r="C99" s="17" t="s">
        <v>460</v>
      </c>
      <c r="D99" s="17" t="s">
        <v>455</v>
      </c>
      <c r="E99" s="17" t="s">
        <v>456</v>
      </c>
      <c r="F99" s="17" t="s">
        <v>457</v>
      </c>
      <c r="G99" s="17" t="s">
        <v>458</v>
      </c>
      <c r="H99" s="17" t="b">
        <v>0</v>
      </c>
      <c r="I99" s="17" t="s">
        <v>459</v>
      </c>
      <c r="J99" s="17" t="s">
        <v>46</v>
      </c>
      <c r="K99" s="17" t="s">
        <v>451</v>
      </c>
      <c r="L99" s="17" t="s">
        <v>452</v>
      </c>
      <c r="M99" s="17" t="s">
        <v>461</v>
      </c>
      <c r="N99" s="17"/>
      <c r="O99" s="7" t="str">
        <f>VLOOKUP(A99,'Integration Service Catalog'!$C:$E,2,FALSE)</f>
        <v>E124</v>
      </c>
      <c r="P99" s="7" t="b">
        <f t="shared" si="3"/>
        <v>0</v>
      </c>
    </row>
    <row r="100" spans="1:16" ht="99.75" x14ac:dyDescent="0.2">
      <c r="A100" s="42" t="str">
        <f t="shared" si="2"/>
        <v>DuplicateVoterMatchEMSIntgSvc.UnmergeVoter</v>
      </c>
      <c r="B100" s="17" t="s">
        <v>462</v>
      </c>
      <c r="C100" s="17" t="s">
        <v>467</v>
      </c>
      <c r="D100" s="17" t="s">
        <v>463</v>
      </c>
      <c r="E100" s="17"/>
      <c r="F100" s="17" t="s">
        <v>464</v>
      </c>
      <c r="G100" s="17" t="s">
        <v>465</v>
      </c>
      <c r="H100" s="17" t="b">
        <v>0</v>
      </c>
      <c r="I100" s="17" t="s">
        <v>466</v>
      </c>
      <c r="J100" s="17" t="s">
        <v>46</v>
      </c>
      <c r="K100" s="17" t="s">
        <v>468</v>
      </c>
      <c r="L100" s="17" t="s">
        <v>469</v>
      </c>
      <c r="M100" s="18" t="s">
        <v>470</v>
      </c>
      <c r="N100" s="17"/>
      <c r="O100" s="7" t="str">
        <f>VLOOKUP(A100,'Integration Service Catalog'!$C:$E,2,FALSE)</f>
        <v>E068</v>
      </c>
      <c r="P100" s="7" t="b">
        <f t="shared" si="3"/>
        <v>0</v>
      </c>
    </row>
    <row r="101" spans="1:16" ht="114" x14ac:dyDescent="0.2">
      <c r="A101" s="42" t="str">
        <f t="shared" si="2"/>
        <v>EMSOutboundIntgSvc.ResponseToData</v>
      </c>
      <c r="B101" s="17" t="s">
        <v>471</v>
      </c>
      <c r="C101" s="17" t="s">
        <v>476</v>
      </c>
      <c r="D101" s="17" t="s">
        <v>472</v>
      </c>
      <c r="E101" s="17"/>
      <c r="F101" s="17" t="s">
        <v>473</v>
      </c>
      <c r="G101" s="17" t="s">
        <v>474</v>
      </c>
      <c r="H101" s="17" t="b">
        <v>0</v>
      </c>
      <c r="I101" s="17" t="s">
        <v>475</v>
      </c>
      <c r="J101" s="17" t="s">
        <v>46</v>
      </c>
      <c r="K101" s="17" t="s">
        <v>477</v>
      </c>
      <c r="L101" s="21" t="s">
        <v>425</v>
      </c>
      <c r="M101" s="17" t="s">
        <v>418</v>
      </c>
      <c r="N101" s="17"/>
      <c r="O101" s="7">
        <f>VLOOKUP(A101,'Integration Service Catalog'!$C:$E,2,FALSE)</f>
        <v>0</v>
      </c>
      <c r="P101" s="7" t="b">
        <f t="shared" si="3"/>
        <v>0</v>
      </c>
    </row>
    <row r="102" spans="1:16" ht="156.75" x14ac:dyDescent="0.2">
      <c r="A102" s="42" t="str">
        <f t="shared" si="2"/>
        <v>EMSOutboundIntgSvc.ResponseToData</v>
      </c>
      <c r="B102" s="17" t="s">
        <v>478</v>
      </c>
      <c r="C102" s="17" t="s">
        <v>484</v>
      </c>
      <c r="D102" s="17" t="s">
        <v>479</v>
      </c>
      <c r="E102" s="17" t="s">
        <v>480</v>
      </c>
      <c r="F102" s="17" t="s">
        <v>481</v>
      </c>
      <c r="G102" s="17" t="s">
        <v>482</v>
      </c>
      <c r="H102" s="17" t="b">
        <v>0</v>
      </c>
      <c r="I102" s="17" t="s">
        <v>483</v>
      </c>
      <c r="J102" s="17" t="s">
        <v>46</v>
      </c>
      <c r="K102" s="17" t="s">
        <v>477</v>
      </c>
      <c r="L102" s="21" t="s">
        <v>425</v>
      </c>
      <c r="M102" s="17" t="s">
        <v>418</v>
      </c>
      <c r="N102" s="17"/>
      <c r="O102" s="7">
        <f>VLOOKUP(A102,'Integration Service Catalog'!$C:$E,2,FALSE)</f>
        <v>0</v>
      </c>
      <c r="P102" s="7" t="b">
        <f t="shared" si="3"/>
        <v>0</v>
      </c>
    </row>
    <row r="103" spans="1:16" x14ac:dyDescent="0.2">
      <c r="A103" s="42" t="str">
        <f t="shared" si="2"/>
        <v>EMSInboundIntgSvc.GetData</v>
      </c>
      <c r="B103" s="54" t="s">
        <v>485</v>
      </c>
      <c r="C103" s="54" t="s">
        <v>490</v>
      </c>
      <c r="D103" s="54" t="s">
        <v>486</v>
      </c>
      <c r="E103" s="54" t="s">
        <v>487</v>
      </c>
      <c r="F103" s="54" t="s">
        <v>488</v>
      </c>
      <c r="G103" s="54" t="s">
        <v>489</v>
      </c>
      <c r="H103" s="54" t="b">
        <v>1</v>
      </c>
      <c r="I103" s="54" t="s">
        <v>489</v>
      </c>
      <c r="J103" s="54" t="s">
        <v>46</v>
      </c>
      <c r="K103" s="54" t="s">
        <v>491</v>
      </c>
      <c r="L103" s="17" t="s">
        <v>64</v>
      </c>
      <c r="M103" s="17" t="s">
        <v>65</v>
      </c>
      <c r="N103" s="17"/>
      <c r="O103" s="7" t="str">
        <f>VLOOKUP(A103,'Integration Service Catalog'!$C:$E,2,FALSE)</f>
        <v>E004</v>
      </c>
      <c r="P103" s="7" t="b">
        <f t="shared" si="3"/>
        <v>0</v>
      </c>
    </row>
    <row r="104" spans="1:16" ht="28.5" x14ac:dyDescent="0.2">
      <c r="A104" s="42" t="str">
        <f t="shared" si="2"/>
        <v>EMSInboundIntgSvc.GetDataByMessageIdRange</v>
      </c>
      <c r="B104" s="54"/>
      <c r="C104" s="54"/>
      <c r="D104" s="54"/>
      <c r="E104" s="54"/>
      <c r="F104" s="54"/>
      <c r="G104" s="54"/>
      <c r="H104" s="54"/>
      <c r="I104" s="54"/>
      <c r="J104" s="54"/>
      <c r="K104" s="54"/>
      <c r="L104" s="17" t="s">
        <v>64</v>
      </c>
      <c r="M104" s="17" t="s">
        <v>1468</v>
      </c>
      <c r="N104" s="17"/>
      <c r="O104" s="7">
        <f>VLOOKUP(A104,'Integration Service Catalog'!$C:$E,2,FALSE)</f>
        <v>0</v>
      </c>
      <c r="P104" s="7" t="b">
        <f t="shared" si="3"/>
        <v>0</v>
      </c>
    </row>
    <row r="105" spans="1:16" x14ac:dyDescent="0.2">
      <c r="A105" s="42" t="str">
        <f t="shared" si="2"/>
        <v>EMSInboundIntgSvc.AckToDataReceived</v>
      </c>
      <c r="B105" s="54"/>
      <c r="C105" s="54"/>
      <c r="D105" s="54"/>
      <c r="E105" s="54"/>
      <c r="F105" s="54"/>
      <c r="G105" s="54"/>
      <c r="H105" s="54"/>
      <c r="I105" s="54"/>
      <c r="J105" s="54"/>
      <c r="K105" s="54"/>
      <c r="L105" s="17" t="s">
        <v>64</v>
      </c>
      <c r="M105" s="17" t="s">
        <v>1472</v>
      </c>
      <c r="N105" s="17"/>
      <c r="O105" s="7">
        <f>VLOOKUP(A105,'Integration Service Catalog'!$C:$E,2,FALSE)</f>
        <v>0</v>
      </c>
      <c r="P105" s="7" t="b">
        <f t="shared" si="3"/>
        <v>0</v>
      </c>
    </row>
    <row r="106" spans="1:16" x14ac:dyDescent="0.2">
      <c r="A106" s="42" t="str">
        <f t="shared" si="2"/>
        <v>CDPHEMSIntgSvc.UnmatchCDPHMatch</v>
      </c>
      <c r="B106" s="54" t="s">
        <v>492</v>
      </c>
      <c r="C106" s="54" t="s">
        <v>496</v>
      </c>
      <c r="D106" s="54" t="s">
        <v>493</v>
      </c>
      <c r="E106" s="54"/>
      <c r="F106" s="54" t="s">
        <v>494</v>
      </c>
      <c r="G106" s="54" t="s">
        <v>495</v>
      </c>
      <c r="H106" s="54" t="b">
        <v>1</v>
      </c>
      <c r="I106" s="54" t="s">
        <v>495</v>
      </c>
      <c r="J106" s="54" t="s">
        <v>46</v>
      </c>
      <c r="K106" s="54" t="s">
        <v>497</v>
      </c>
      <c r="L106" s="17" t="s">
        <v>498</v>
      </c>
      <c r="M106" s="18" t="s">
        <v>1670</v>
      </c>
      <c r="N106" s="17"/>
      <c r="O106" s="7" t="str">
        <f>VLOOKUP(A106,'Integration Service Catalog'!$C:$E,2,FALSE)</f>
        <v>E072</v>
      </c>
      <c r="P106" s="7" t="b">
        <f t="shared" si="3"/>
        <v>0</v>
      </c>
    </row>
    <row r="107" spans="1:16" x14ac:dyDescent="0.2">
      <c r="A107" s="42" t="str">
        <f t="shared" si="2"/>
        <v>CDPHEMSIntgSvc.GetCDPHRecord</v>
      </c>
      <c r="B107" s="54"/>
      <c r="C107" s="54"/>
      <c r="D107" s="54"/>
      <c r="E107" s="54"/>
      <c r="F107" s="54"/>
      <c r="G107" s="54"/>
      <c r="H107" s="54"/>
      <c r="I107" s="54"/>
      <c r="J107" s="54"/>
      <c r="K107" s="54"/>
      <c r="L107" s="17" t="s">
        <v>498</v>
      </c>
      <c r="M107" s="18" t="s">
        <v>1390</v>
      </c>
      <c r="N107" s="17"/>
      <c r="O107" s="7">
        <f>VLOOKUP(A107,'Integration Service Catalog'!$C:$E,2,FALSE)</f>
        <v>0</v>
      </c>
      <c r="P107" s="7" t="b">
        <f t="shared" si="3"/>
        <v>0</v>
      </c>
    </row>
    <row r="108" spans="1:16" x14ac:dyDescent="0.2">
      <c r="A108" s="42" t="str">
        <f t="shared" si="2"/>
        <v>EMSInboundIntgSvc.GetData</v>
      </c>
      <c r="B108" s="54" t="s">
        <v>499</v>
      </c>
      <c r="C108" s="54" t="s">
        <v>503</v>
      </c>
      <c r="D108" s="54" t="s">
        <v>500</v>
      </c>
      <c r="E108" s="54" t="s">
        <v>487</v>
      </c>
      <c r="F108" s="54" t="s">
        <v>501</v>
      </c>
      <c r="G108" s="54" t="s">
        <v>502</v>
      </c>
      <c r="H108" s="54" t="b">
        <v>1</v>
      </c>
      <c r="I108" s="54" t="s">
        <v>502</v>
      </c>
      <c r="J108" s="54" t="s">
        <v>46</v>
      </c>
      <c r="K108" s="54" t="s">
        <v>504</v>
      </c>
      <c r="L108" s="17" t="s">
        <v>64</v>
      </c>
      <c r="M108" s="17" t="s">
        <v>65</v>
      </c>
      <c r="N108" s="17"/>
      <c r="O108" s="7" t="str">
        <f>VLOOKUP(A108,'Integration Service Catalog'!$C:$E,2,FALSE)</f>
        <v>E004</v>
      </c>
      <c r="P108" s="7" t="b">
        <f t="shared" si="3"/>
        <v>0</v>
      </c>
    </row>
    <row r="109" spans="1:16" ht="28.5" x14ac:dyDescent="0.2">
      <c r="A109" s="42" t="str">
        <f t="shared" si="2"/>
        <v>EMSInboundIntgSvc.GetDataByMessageIdRange</v>
      </c>
      <c r="B109" s="54"/>
      <c r="C109" s="54"/>
      <c r="D109" s="54"/>
      <c r="E109" s="54"/>
      <c r="F109" s="54"/>
      <c r="G109" s="54"/>
      <c r="H109" s="54"/>
      <c r="I109" s="54"/>
      <c r="J109" s="54"/>
      <c r="K109" s="54"/>
      <c r="L109" s="17" t="s">
        <v>64</v>
      </c>
      <c r="M109" s="17" t="s">
        <v>1468</v>
      </c>
      <c r="N109" s="17"/>
      <c r="O109" s="7">
        <f>VLOOKUP(A109,'Integration Service Catalog'!$C:$E,2,FALSE)</f>
        <v>0</v>
      </c>
      <c r="P109" s="7" t="b">
        <f t="shared" si="3"/>
        <v>0</v>
      </c>
    </row>
    <row r="110" spans="1:16" x14ac:dyDescent="0.2">
      <c r="A110" s="42" t="str">
        <f t="shared" si="2"/>
        <v>EMSInboundIntgSvc.AckToDataReceived</v>
      </c>
      <c r="B110" s="54"/>
      <c r="C110" s="54"/>
      <c r="D110" s="54"/>
      <c r="E110" s="54"/>
      <c r="F110" s="54"/>
      <c r="G110" s="54"/>
      <c r="H110" s="54"/>
      <c r="I110" s="54"/>
      <c r="J110" s="54"/>
      <c r="K110" s="54"/>
      <c r="L110" s="17" t="s">
        <v>64</v>
      </c>
      <c r="M110" s="17" t="s">
        <v>1472</v>
      </c>
      <c r="N110" s="17"/>
      <c r="O110" s="7">
        <f>VLOOKUP(A110,'Integration Service Catalog'!$C:$E,2,FALSE)</f>
        <v>0</v>
      </c>
      <c r="P110" s="7" t="b">
        <f t="shared" si="3"/>
        <v>0</v>
      </c>
    </row>
    <row r="111" spans="1:16" x14ac:dyDescent="0.2">
      <c r="A111" s="42" t="str">
        <f t="shared" si="2"/>
        <v>EMSInboundIntgSvc.GetData</v>
      </c>
      <c r="B111" s="54" t="s">
        <v>505</v>
      </c>
      <c r="C111" s="54" t="s">
        <v>509</v>
      </c>
      <c r="D111" s="54" t="s">
        <v>506</v>
      </c>
      <c r="E111" s="54" t="s">
        <v>487</v>
      </c>
      <c r="F111" s="54" t="s">
        <v>507</v>
      </c>
      <c r="G111" s="54" t="s">
        <v>508</v>
      </c>
      <c r="H111" s="54" t="b">
        <v>1</v>
      </c>
      <c r="I111" s="54" t="s">
        <v>508</v>
      </c>
      <c r="J111" s="54" t="s">
        <v>46</v>
      </c>
      <c r="K111" s="54" t="s">
        <v>504</v>
      </c>
      <c r="L111" s="17" t="s">
        <v>64</v>
      </c>
      <c r="M111" s="17" t="s">
        <v>65</v>
      </c>
      <c r="N111" s="17"/>
      <c r="O111" s="7" t="str">
        <f>VLOOKUP(A111,'Integration Service Catalog'!$C:$E,2,FALSE)</f>
        <v>E004</v>
      </c>
      <c r="P111" s="7" t="b">
        <f t="shared" si="3"/>
        <v>0</v>
      </c>
    </row>
    <row r="112" spans="1:16" ht="28.5" x14ac:dyDescent="0.2">
      <c r="A112" s="42" t="str">
        <f t="shared" si="2"/>
        <v>EMSInboundIntgSvc.GetDataByMessageIdRange</v>
      </c>
      <c r="B112" s="54"/>
      <c r="C112" s="54"/>
      <c r="D112" s="54"/>
      <c r="E112" s="54"/>
      <c r="F112" s="54"/>
      <c r="G112" s="54"/>
      <c r="H112" s="54"/>
      <c r="I112" s="54"/>
      <c r="J112" s="54"/>
      <c r="K112" s="54"/>
      <c r="L112" s="17" t="s">
        <v>64</v>
      </c>
      <c r="M112" s="17" t="s">
        <v>1468</v>
      </c>
      <c r="N112" s="17"/>
      <c r="O112" s="7">
        <f>VLOOKUP(A112,'Integration Service Catalog'!$C:$E,2,FALSE)</f>
        <v>0</v>
      </c>
      <c r="P112" s="7" t="b">
        <f t="shared" si="3"/>
        <v>0</v>
      </c>
    </row>
    <row r="113" spans="1:16" x14ac:dyDescent="0.2">
      <c r="A113" s="42" t="str">
        <f t="shared" si="2"/>
        <v>EMSInboundIntgSvc.AckToDataReceived</v>
      </c>
      <c r="B113" s="54"/>
      <c r="C113" s="54"/>
      <c r="D113" s="54"/>
      <c r="E113" s="54"/>
      <c r="F113" s="54"/>
      <c r="G113" s="54"/>
      <c r="H113" s="54"/>
      <c r="I113" s="54"/>
      <c r="J113" s="54"/>
      <c r="K113" s="54"/>
      <c r="L113" s="17" t="s">
        <v>64</v>
      </c>
      <c r="M113" s="17" t="s">
        <v>1472</v>
      </c>
      <c r="N113" s="17"/>
      <c r="O113" s="7">
        <f>VLOOKUP(A113,'Integration Service Catalog'!$C:$E,2,FALSE)</f>
        <v>0</v>
      </c>
      <c r="P113" s="7" t="b">
        <f t="shared" si="3"/>
        <v>0</v>
      </c>
    </row>
    <row r="114" spans="1:16" x14ac:dyDescent="0.2">
      <c r="A114" s="42" t="str">
        <f t="shared" si="2"/>
        <v>CDCREMSIntgSvc.UnmatchCDCRMatch</v>
      </c>
      <c r="B114" s="54" t="s">
        <v>510</v>
      </c>
      <c r="C114" s="54" t="s">
        <v>514</v>
      </c>
      <c r="D114" s="54" t="s">
        <v>511</v>
      </c>
      <c r="E114" s="54"/>
      <c r="F114" s="54" t="s">
        <v>512</v>
      </c>
      <c r="G114" s="54" t="s">
        <v>513</v>
      </c>
      <c r="H114" s="54" t="b">
        <v>1</v>
      </c>
      <c r="I114" s="54" t="s">
        <v>513</v>
      </c>
      <c r="J114" s="54" t="s">
        <v>46</v>
      </c>
      <c r="K114" s="54" t="s">
        <v>515</v>
      </c>
      <c r="L114" s="17" t="s">
        <v>516</v>
      </c>
      <c r="M114" s="18" t="s">
        <v>1383</v>
      </c>
      <c r="N114" s="17"/>
      <c r="O114" s="7" t="str">
        <f>VLOOKUP(A114,'Integration Service Catalog'!$C:$E,2,FALSE)</f>
        <v>E075</v>
      </c>
      <c r="P114" s="7" t="b">
        <f t="shared" si="3"/>
        <v>0</v>
      </c>
    </row>
    <row r="115" spans="1:16" x14ac:dyDescent="0.2">
      <c r="A115" s="42" t="str">
        <f t="shared" si="2"/>
        <v>CDCREMSIntgSvc.GetCDCRRecord</v>
      </c>
      <c r="B115" s="54"/>
      <c r="C115" s="54"/>
      <c r="D115" s="54"/>
      <c r="E115" s="54"/>
      <c r="F115" s="54"/>
      <c r="G115" s="54"/>
      <c r="H115" s="54"/>
      <c r="I115" s="54"/>
      <c r="J115" s="54"/>
      <c r="K115" s="54"/>
      <c r="L115" s="17" t="s">
        <v>516</v>
      </c>
      <c r="M115" s="18" t="s">
        <v>1386</v>
      </c>
      <c r="N115" s="17"/>
      <c r="O115" s="7">
        <f>VLOOKUP(A115,'Integration Service Catalog'!$C:$E,2,FALSE)</f>
        <v>0</v>
      </c>
      <c r="P115" s="7" t="b">
        <f t="shared" si="3"/>
        <v>0</v>
      </c>
    </row>
    <row r="116" spans="1:16" ht="128.25" x14ac:dyDescent="0.2">
      <c r="A116" s="42" t="str">
        <f t="shared" si="2"/>
        <v>Obsolete.Obsolete</v>
      </c>
      <c r="B116" s="17" t="s">
        <v>517</v>
      </c>
      <c r="C116" s="17" t="s">
        <v>377</v>
      </c>
      <c r="D116" s="17" t="s">
        <v>518</v>
      </c>
      <c r="E116" s="17"/>
      <c r="F116" s="17" t="s">
        <v>519</v>
      </c>
      <c r="G116" s="17" t="s">
        <v>520</v>
      </c>
      <c r="H116" s="17" t="b">
        <v>0</v>
      </c>
      <c r="I116" s="17" t="s">
        <v>521</v>
      </c>
      <c r="J116" s="17" t="s">
        <v>46</v>
      </c>
      <c r="K116" s="17" t="s">
        <v>522</v>
      </c>
      <c r="L116" s="17" t="s">
        <v>79</v>
      </c>
      <c r="M116" s="17" t="s">
        <v>79</v>
      </c>
      <c r="N116" s="17"/>
      <c r="O116" s="7" t="e">
        <f>VLOOKUP(A116,'Integration Service Catalog'!$C:$E,2,FALSE)</f>
        <v>#N/A</v>
      </c>
      <c r="P116" s="7" t="e">
        <f t="shared" si="3"/>
        <v>#N/A</v>
      </c>
    </row>
    <row r="117" spans="1:16" x14ac:dyDescent="0.2">
      <c r="A117" s="42" t="str">
        <f t="shared" si="2"/>
        <v>EMSInboundIntgSvc.GetData</v>
      </c>
      <c r="B117" s="54" t="s">
        <v>523</v>
      </c>
      <c r="C117" s="54" t="s">
        <v>527</v>
      </c>
      <c r="D117" s="54" t="s">
        <v>524</v>
      </c>
      <c r="E117" s="54">
        <v>18337</v>
      </c>
      <c r="F117" s="54" t="s">
        <v>525</v>
      </c>
      <c r="G117" s="54" t="s">
        <v>526</v>
      </c>
      <c r="H117" s="54" t="b">
        <v>1</v>
      </c>
      <c r="I117" s="54" t="s">
        <v>526</v>
      </c>
      <c r="J117" s="54" t="s">
        <v>46</v>
      </c>
      <c r="K117" s="54" t="s">
        <v>528</v>
      </c>
      <c r="L117" s="17" t="s">
        <v>64</v>
      </c>
      <c r="M117" s="17" t="s">
        <v>65</v>
      </c>
      <c r="N117" s="17"/>
      <c r="O117" s="7" t="str">
        <f>VLOOKUP(A117,'Integration Service Catalog'!$C:$E,2,FALSE)</f>
        <v>E004</v>
      </c>
      <c r="P117" s="7" t="b">
        <f t="shared" si="3"/>
        <v>0</v>
      </c>
    </row>
    <row r="118" spans="1:16" ht="28.5" x14ac:dyDescent="0.2">
      <c r="A118" s="42" t="str">
        <f t="shared" si="2"/>
        <v>EMSInboundIntgSvc.GetDataByMessageIdRange</v>
      </c>
      <c r="B118" s="54"/>
      <c r="C118" s="54"/>
      <c r="D118" s="54"/>
      <c r="E118" s="54"/>
      <c r="F118" s="54"/>
      <c r="G118" s="54"/>
      <c r="H118" s="54"/>
      <c r="I118" s="54"/>
      <c r="J118" s="54"/>
      <c r="K118" s="54"/>
      <c r="L118" s="17" t="s">
        <v>64</v>
      </c>
      <c r="M118" s="17" t="s">
        <v>1468</v>
      </c>
      <c r="N118" s="17"/>
      <c r="O118" s="7">
        <f>VLOOKUP(A118,'Integration Service Catalog'!$C:$E,2,FALSE)</f>
        <v>0</v>
      </c>
      <c r="P118" s="7" t="b">
        <f t="shared" si="3"/>
        <v>0</v>
      </c>
    </row>
    <row r="119" spans="1:16" x14ac:dyDescent="0.2">
      <c r="A119" s="42" t="str">
        <f t="shared" si="2"/>
        <v>EMSInboundIntgSvc.AckToDataReceived</v>
      </c>
      <c r="B119" s="54"/>
      <c r="C119" s="54"/>
      <c r="D119" s="54"/>
      <c r="E119" s="54"/>
      <c r="F119" s="54"/>
      <c r="G119" s="54"/>
      <c r="H119" s="54"/>
      <c r="I119" s="54"/>
      <c r="J119" s="54"/>
      <c r="K119" s="54"/>
      <c r="L119" s="17" t="s">
        <v>64</v>
      </c>
      <c r="M119" s="17" t="s">
        <v>1472</v>
      </c>
      <c r="N119" s="17"/>
      <c r="O119" s="7">
        <f>VLOOKUP(A119,'Integration Service Catalog'!$C:$E,2,FALSE)</f>
        <v>0</v>
      </c>
      <c r="P119" s="7" t="b">
        <f t="shared" si="3"/>
        <v>0</v>
      </c>
    </row>
    <row r="120" spans="1:16" ht="99.75" x14ac:dyDescent="0.2">
      <c r="A120" s="42" t="str">
        <f t="shared" si="2"/>
        <v>DuplicateVoterMatchEMSIntgSvc.UnmergeVoter</v>
      </c>
      <c r="B120" s="17" t="s">
        <v>529</v>
      </c>
      <c r="C120" s="17" t="s">
        <v>533</v>
      </c>
      <c r="D120" s="17" t="s">
        <v>530</v>
      </c>
      <c r="E120" s="17"/>
      <c r="F120" s="17" t="s">
        <v>531</v>
      </c>
      <c r="G120" s="17" t="s">
        <v>532</v>
      </c>
      <c r="H120" s="17" t="b">
        <v>1</v>
      </c>
      <c r="I120" s="17" t="s">
        <v>532</v>
      </c>
      <c r="J120" s="17" t="s">
        <v>46</v>
      </c>
      <c r="K120" s="17" t="s">
        <v>468</v>
      </c>
      <c r="L120" s="17" t="s">
        <v>469</v>
      </c>
      <c r="M120" s="18" t="s">
        <v>470</v>
      </c>
      <c r="N120" s="17"/>
      <c r="O120" s="7" t="str">
        <f>VLOOKUP(A120,'Integration Service Catalog'!$C:$E,2,FALSE)</f>
        <v>E068</v>
      </c>
      <c r="P120" s="7" t="b">
        <f t="shared" si="3"/>
        <v>0</v>
      </c>
    </row>
    <row r="121" spans="1:16" ht="57" x14ac:dyDescent="0.2">
      <c r="A121" s="42" t="str">
        <f t="shared" si="2"/>
        <v>EMSOutboundIntgSvc.ResponseToData</v>
      </c>
      <c r="B121" s="17" t="s">
        <v>534</v>
      </c>
      <c r="C121" s="17" t="s">
        <v>538</v>
      </c>
      <c r="D121" s="17" t="s">
        <v>535</v>
      </c>
      <c r="E121" s="17"/>
      <c r="F121" s="17" t="s">
        <v>536</v>
      </c>
      <c r="G121" s="17" t="s">
        <v>537</v>
      </c>
      <c r="H121" s="17" t="b">
        <v>1</v>
      </c>
      <c r="I121" s="17" t="s">
        <v>537</v>
      </c>
      <c r="J121" s="17" t="s">
        <v>46</v>
      </c>
      <c r="K121" s="17" t="s">
        <v>539</v>
      </c>
      <c r="L121" s="21" t="s">
        <v>425</v>
      </c>
      <c r="M121" s="17" t="s">
        <v>418</v>
      </c>
      <c r="N121" s="17"/>
      <c r="O121" s="7">
        <f>VLOOKUP(A121,'Integration Service Catalog'!$C:$E,2,FALSE)</f>
        <v>0</v>
      </c>
      <c r="P121" s="7" t="b">
        <f t="shared" si="3"/>
        <v>0</v>
      </c>
    </row>
    <row r="122" spans="1:16" ht="57" x14ac:dyDescent="0.2">
      <c r="A122" s="42" t="str">
        <f t="shared" si="2"/>
        <v>OfficialListExtractIntgSvc.RequestOfficialListExtract</v>
      </c>
      <c r="B122" s="17" t="s">
        <v>540</v>
      </c>
      <c r="C122" s="17" t="s">
        <v>544</v>
      </c>
      <c r="D122" s="17" t="s">
        <v>541</v>
      </c>
      <c r="E122" s="17"/>
      <c r="F122" s="17" t="s">
        <v>542</v>
      </c>
      <c r="G122" s="17" t="s">
        <v>543</v>
      </c>
      <c r="H122" s="17" t="b">
        <v>1</v>
      </c>
      <c r="I122" s="17" t="s">
        <v>543</v>
      </c>
      <c r="J122" s="17" t="s">
        <v>46</v>
      </c>
      <c r="K122" s="17" t="s">
        <v>315</v>
      </c>
      <c r="L122" s="17" t="s">
        <v>316</v>
      </c>
      <c r="M122" s="18" t="s">
        <v>317</v>
      </c>
      <c r="N122" s="17"/>
      <c r="O122" s="7" t="str">
        <f>VLOOKUP(A122,'Integration Service Catalog'!$C:$E,2,FALSE)</f>
        <v>E048</v>
      </c>
      <c r="P122" s="7" t="b">
        <f t="shared" si="3"/>
        <v>0</v>
      </c>
    </row>
    <row r="123" spans="1:16" x14ac:dyDescent="0.2">
      <c r="A123" s="42" t="str">
        <f t="shared" si="2"/>
        <v>DefineElectionIntgSvc.CreateElection</v>
      </c>
      <c r="B123" s="54" t="s">
        <v>545</v>
      </c>
      <c r="C123" s="54" t="s">
        <v>551</v>
      </c>
      <c r="D123" s="54" t="s">
        <v>546</v>
      </c>
      <c r="E123" s="54" t="s">
        <v>547</v>
      </c>
      <c r="F123" s="54" t="s">
        <v>548</v>
      </c>
      <c r="G123" s="54" t="s">
        <v>549</v>
      </c>
      <c r="H123" s="54" t="b">
        <v>0</v>
      </c>
      <c r="I123" s="54" t="s">
        <v>550</v>
      </c>
      <c r="J123" s="54" t="s">
        <v>46</v>
      </c>
      <c r="K123" s="54" t="s">
        <v>552</v>
      </c>
      <c r="L123" s="17" t="s">
        <v>553</v>
      </c>
      <c r="M123" s="17" t="s">
        <v>1406</v>
      </c>
      <c r="N123" s="17"/>
      <c r="O123" s="7" t="str">
        <f>VLOOKUP(A123,'Integration Service Catalog'!$C:$E,2,FALSE)</f>
        <v>E081</v>
      </c>
      <c r="P123" s="7" t="b">
        <f t="shared" si="3"/>
        <v>0</v>
      </c>
    </row>
    <row r="124" spans="1:16" x14ac:dyDescent="0.2">
      <c r="A124" s="42" t="str">
        <f t="shared" si="2"/>
        <v>DefineElectionIntgSvc.UpdateElection</v>
      </c>
      <c r="B124" s="54"/>
      <c r="C124" s="54"/>
      <c r="D124" s="54"/>
      <c r="E124" s="54"/>
      <c r="F124" s="54"/>
      <c r="G124" s="54"/>
      <c r="H124" s="54"/>
      <c r="I124" s="54"/>
      <c r="J124" s="54"/>
      <c r="K124" s="54"/>
      <c r="L124" s="17" t="s">
        <v>553</v>
      </c>
      <c r="M124" s="17" t="s">
        <v>1410</v>
      </c>
      <c r="N124" s="17"/>
      <c r="O124" s="7">
        <f>VLOOKUP(A124,'Integration Service Catalog'!$C:$E,2,FALSE)</f>
        <v>0</v>
      </c>
      <c r="P124" s="7" t="b">
        <f t="shared" si="3"/>
        <v>0</v>
      </c>
    </row>
    <row r="125" spans="1:16" x14ac:dyDescent="0.2">
      <c r="A125" s="42" t="str">
        <f t="shared" si="2"/>
        <v>DefineElectionIntgSvc.DeleteElection</v>
      </c>
      <c r="B125" s="54"/>
      <c r="C125" s="54"/>
      <c r="D125" s="54"/>
      <c r="E125" s="54"/>
      <c r="F125" s="54"/>
      <c r="G125" s="54"/>
      <c r="H125" s="54"/>
      <c r="I125" s="54"/>
      <c r="J125" s="54"/>
      <c r="K125" s="54"/>
      <c r="L125" s="17" t="s">
        <v>553</v>
      </c>
      <c r="M125" s="17" t="s">
        <v>1416</v>
      </c>
      <c r="N125" s="17"/>
      <c r="O125" s="7">
        <f>VLOOKUP(A125,'Integration Service Catalog'!$C:$E,2,FALSE)</f>
        <v>0</v>
      </c>
      <c r="P125" s="7" t="b">
        <f t="shared" si="3"/>
        <v>0</v>
      </c>
    </row>
    <row r="126" spans="1:16" x14ac:dyDescent="0.2">
      <c r="A126" s="42" t="str">
        <f t="shared" si="2"/>
        <v>DefineElectionIntgSvc.SearchElection</v>
      </c>
      <c r="B126" s="54"/>
      <c r="C126" s="54"/>
      <c r="D126" s="54"/>
      <c r="E126" s="54"/>
      <c r="F126" s="54"/>
      <c r="G126" s="54"/>
      <c r="H126" s="54"/>
      <c r="I126" s="54"/>
      <c r="J126" s="54"/>
      <c r="K126" s="54"/>
      <c r="L126" s="17" t="s">
        <v>553</v>
      </c>
      <c r="M126" s="17" t="s">
        <v>1399</v>
      </c>
      <c r="N126" s="17"/>
      <c r="O126" s="7">
        <f>VLOOKUP(A126,'Integration Service Catalog'!$C:$E,2,FALSE)</f>
        <v>0</v>
      </c>
      <c r="P126" s="7" t="b">
        <f t="shared" si="3"/>
        <v>0</v>
      </c>
    </row>
    <row r="127" spans="1:16" x14ac:dyDescent="0.2">
      <c r="A127" s="42" t="str">
        <f t="shared" si="2"/>
        <v>DefineElectionIntgSvc.GetElectionById</v>
      </c>
      <c r="B127" s="54"/>
      <c r="C127" s="54"/>
      <c r="D127" s="54"/>
      <c r="E127" s="54"/>
      <c r="F127" s="54"/>
      <c r="G127" s="54"/>
      <c r="H127" s="54"/>
      <c r="I127" s="54"/>
      <c r="J127" s="54"/>
      <c r="K127" s="54"/>
      <c r="L127" s="17" t="s">
        <v>553</v>
      </c>
      <c r="M127" s="17" t="s">
        <v>1419</v>
      </c>
      <c r="N127" s="17"/>
      <c r="O127" s="7">
        <f>VLOOKUP(A127,'Integration Service Catalog'!$C:$E,2,FALSE)</f>
        <v>0</v>
      </c>
      <c r="P127" s="7" t="b">
        <f t="shared" si="3"/>
        <v>0</v>
      </c>
    </row>
    <row r="128" spans="1:16" x14ac:dyDescent="0.2">
      <c r="A128" s="42" t="str">
        <f t="shared" si="2"/>
        <v>VtrParticipationHistIntgSvc.CreateVoterParticipation</v>
      </c>
      <c r="B128" s="54" t="s">
        <v>554</v>
      </c>
      <c r="C128" s="54" t="s">
        <v>551</v>
      </c>
      <c r="D128" s="54" t="s">
        <v>546</v>
      </c>
      <c r="E128" s="54" t="s">
        <v>555</v>
      </c>
      <c r="F128" s="54" t="s">
        <v>548</v>
      </c>
      <c r="G128" s="54" t="s">
        <v>549</v>
      </c>
      <c r="H128" s="54" t="b">
        <v>0</v>
      </c>
      <c r="I128" s="54" t="s">
        <v>550</v>
      </c>
      <c r="J128" s="54" t="s">
        <v>46</v>
      </c>
      <c r="K128" s="54" t="s">
        <v>556</v>
      </c>
      <c r="L128" s="17" t="s">
        <v>557</v>
      </c>
      <c r="M128" s="17" t="s">
        <v>1601</v>
      </c>
      <c r="N128" s="17"/>
      <c r="O128" s="7" t="str">
        <f>VLOOKUP(A128,'Integration Service Catalog'!$C:$E,2,FALSE)</f>
        <v>E082</v>
      </c>
      <c r="P128" s="7" t="b">
        <f t="shared" si="3"/>
        <v>0</v>
      </c>
    </row>
    <row r="129" spans="1:16" x14ac:dyDescent="0.2">
      <c r="A129" s="42" t="str">
        <f t="shared" si="2"/>
        <v>VtrParticipationHistIntgSvc.UpdateVoterParticipation</v>
      </c>
      <c r="B129" s="54"/>
      <c r="C129" s="54"/>
      <c r="D129" s="54"/>
      <c r="E129" s="54"/>
      <c r="F129" s="54"/>
      <c r="G129" s="54"/>
      <c r="H129" s="54"/>
      <c r="I129" s="54"/>
      <c r="J129" s="54"/>
      <c r="K129" s="54"/>
      <c r="L129" s="17" t="s">
        <v>557</v>
      </c>
      <c r="M129" s="17" t="s">
        <v>1605</v>
      </c>
      <c r="N129" s="17"/>
      <c r="O129" s="7">
        <f>VLOOKUP(A129,'Integration Service Catalog'!$C:$E,2,FALSE)</f>
        <v>0</v>
      </c>
      <c r="P129" s="7" t="b">
        <f t="shared" si="3"/>
        <v>0</v>
      </c>
    </row>
    <row r="130" spans="1:16" x14ac:dyDescent="0.2">
      <c r="A130" s="42" t="str">
        <f t="shared" ref="A130:A193" si="4">L130&amp;"."&amp;M130</f>
        <v>VtrParticipationHistIntgSvc.DeleteVoterParticipation</v>
      </c>
      <c r="B130" s="54"/>
      <c r="C130" s="54"/>
      <c r="D130" s="54"/>
      <c r="E130" s="54"/>
      <c r="F130" s="54"/>
      <c r="G130" s="54"/>
      <c r="H130" s="54"/>
      <c r="I130" s="54"/>
      <c r="J130" s="54"/>
      <c r="K130" s="54"/>
      <c r="L130" s="17" t="s">
        <v>557</v>
      </c>
      <c r="M130" s="17" t="s">
        <v>1608</v>
      </c>
      <c r="N130" s="17"/>
      <c r="O130" s="7">
        <f>VLOOKUP(A130,'Integration Service Catalog'!$C:$E,2,FALSE)</f>
        <v>0</v>
      </c>
      <c r="P130" s="7" t="b">
        <f t="shared" ref="P130:P193" si="5">O130=L130</f>
        <v>0</v>
      </c>
    </row>
    <row r="131" spans="1:16" x14ac:dyDescent="0.2">
      <c r="A131" s="42" t="str">
        <f t="shared" si="4"/>
        <v>VtrParticipationHistIntgSvc.SearchVoterParticipation</v>
      </c>
      <c r="B131" s="54"/>
      <c r="C131" s="54"/>
      <c r="D131" s="54"/>
      <c r="E131" s="54"/>
      <c r="F131" s="54"/>
      <c r="G131" s="54"/>
      <c r="H131" s="54"/>
      <c r="I131" s="54"/>
      <c r="J131" s="54"/>
      <c r="K131" s="54"/>
      <c r="L131" s="17" t="s">
        <v>557</v>
      </c>
      <c r="M131" s="17" t="s">
        <v>1597</v>
      </c>
      <c r="N131" s="17"/>
      <c r="O131" s="7">
        <f>VLOOKUP(A131,'Integration Service Catalog'!$C:$E,2,FALSE)</f>
        <v>0</v>
      </c>
      <c r="P131" s="7" t="b">
        <f t="shared" si="5"/>
        <v>0</v>
      </c>
    </row>
    <row r="132" spans="1:16" x14ac:dyDescent="0.2">
      <c r="A132" s="42" t="str">
        <f t="shared" si="4"/>
        <v>VtrParticipationHistIntgSvc.GetVoterParticipationById</v>
      </c>
      <c r="B132" s="54"/>
      <c r="C132" s="54"/>
      <c r="D132" s="54"/>
      <c r="E132" s="54"/>
      <c r="F132" s="54"/>
      <c r="G132" s="54"/>
      <c r="H132" s="54"/>
      <c r="I132" s="54"/>
      <c r="J132" s="54"/>
      <c r="K132" s="54"/>
      <c r="L132" s="17" t="s">
        <v>557</v>
      </c>
      <c r="M132" s="17" t="s">
        <v>1611</v>
      </c>
      <c r="N132" s="17"/>
      <c r="O132" s="7">
        <f>VLOOKUP(A132,'Integration Service Catalog'!$C:$E,2,FALSE)</f>
        <v>0</v>
      </c>
      <c r="P132" s="7" t="b">
        <f t="shared" si="5"/>
        <v>0</v>
      </c>
    </row>
    <row r="133" spans="1:16" x14ac:dyDescent="0.2">
      <c r="A133" s="42" t="str">
        <f t="shared" si="4"/>
        <v>VtrParticipationHistIntgSvc.SearchVoterParticipation</v>
      </c>
      <c r="B133" s="54" t="s">
        <v>558</v>
      </c>
      <c r="C133" s="54" t="s">
        <v>551</v>
      </c>
      <c r="D133" s="54" t="s">
        <v>546</v>
      </c>
      <c r="E133" s="54" t="s">
        <v>555</v>
      </c>
      <c r="F133" s="54" t="s">
        <v>548</v>
      </c>
      <c r="G133" s="54" t="s">
        <v>549</v>
      </c>
      <c r="H133" s="54" t="b">
        <v>0</v>
      </c>
      <c r="I133" s="54" t="s">
        <v>550</v>
      </c>
      <c r="J133" s="54" t="s">
        <v>46</v>
      </c>
      <c r="K133" s="54" t="s">
        <v>559</v>
      </c>
      <c r="L133" s="17" t="s">
        <v>557</v>
      </c>
      <c r="M133" s="17" t="s">
        <v>1597</v>
      </c>
      <c r="N133" s="17"/>
      <c r="O133" s="7">
        <f>VLOOKUP(A133,'Integration Service Catalog'!$C:$E,2,FALSE)</f>
        <v>0</v>
      </c>
      <c r="P133" s="7" t="b">
        <f t="shared" si="5"/>
        <v>0</v>
      </c>
    </row>
    <row r="134" spans="1:16" x14ac:dyDescent="0.2">
      <c r="A134" s="42" t="str">
        <f t="shared" si="4"/>
        <v>VtrParticipationHistIntgSvc.GetVoterParticipationById</v>
      </c>
      <c r="B134" s="54"/>
      <c r="C134" s="54"/>
      <c r="D134" s="54"/>
      <c r="E134" s="54"/>
      <c r="F134" s="54"/>
      <c r="G134" s="54"/>
      <c r="H134" s="54"/>
      <c r="I134" s="54"/>
      <c r="J134" s="54"/>
      <c r="K134" s="54"/>
      <c r="L134" s="17" t="s">
        <v>557</v>
      </c>
      <c r="M134" s="17" t="s">
        <v>1611</v>
      </c>
      <c r="N134" s="17"/>
      <c r="O134" s="7">
        <f>VLOOKUP(A134,'Integration Service Catalog'!$C:$E,2,FALSE)</f>
        <v>0</v>
      </c>
      <c r="P134" s="7" t="b">
        <f t="shared" si="5"/>
        <v>0</v>
      </c>
    </row>
    <row r="135" spans="1:16" ht="71.25" x14ac:dyDescent="0.2">
      <c r="A135" s="42" t="str">
        <f t="shared" si="4"/>
        <v>DistrictPrecinctIntgSvc.AssignVoterPrecinctToElection</v>
      </c>
      <c r="B135" s="17" t="s">
        <v>560</v>
      </c>
      <c r="C135" s="17" t="s">
        <v>565</v>
      </c>
      <c r="D135" s="17" t="s">
        <v>561</v>
      </c>
      <c r="E135" s="17"/>
      <c r="F135" s="17" t="s">
        <v>562</v>
      </c>
      <c r="G135" s="17" t="s">
        <v>563</v>
      </c>
      <c r="H135" s="17" t="b">
        <v>0</v>
      </c>
      <c r="I135" s="17" t="s">
        <v>564</v>
      </c>
      <c r="J135" s="17" t="s">
        <v>46</v>
      </c>
      <c r="K135" s="17" t="s">
        <v>566</v>
      </c>
      <c r="L135" s="17" t="s">
        <v>567</v>
      </c>
      <c r="M135" s="17" t="s">
        <v>568</v>
      </c>
      <c r="N135" s="17"/>
      <c r="O135" s="7" t="str">
        <f>VLOOKUP(A135,'Integration Service Catalog'!$C:$E,2,FALSE)</f>
        <v>E084</v>
      </c>
      <c r="P135" s="7" t="b">
        <f t="shared" si="5"/>
        <v>0</v>
      </c>
    </row>
    <row r="136" spans="1:16" x14ac:dyDescent="0.2">
      <c r="A136" s="42" t="str">
        <f t="shared" si="4"/>
        <v>VoteByMailIntgSvc.CreateVoteByMail</v>
      </c>
      <c r="B136" s="54" t="s">
        <v>569</v>
      </c>
      <c r="C136" s="54" t="s">
        <v>574</v>
      </c>
      <c r="D136" s="54" t="s">
        <v>570</v>
      </c>
      <c r="E136" s="54"/>
      <c r="F136" s="54" t="s">
        <v>571</v>
      </c>
      <c r="G136" s="54" t="s">
        <v>572</v>
      </c>
      <c r="H136" s="54" t="b">
        <v>0</v>
      </c>
      <c r="I136" s="54" t="s">
        <v>573</v>
      </c>
      <c r="J136" s="54" t="s">
        <v>46</v>
      </c>
      <c r="K136" s="54" t="s">
        <v>575</v>
      </c>
      <c r="L136" s="17" t="s">
        <v>348</v>
      </c>
      <c r="M136" s="17" t="s">
        <v>1063</v>
      </c>
      <c r="N136" s="17"/>
      <c r="O136" s="7" t="str">
        <f>VLOOKUP(A136,'Integration Service Catalog'!$C:$E,2,FALSE)</f>
        <v>E054</v>
      </c>
      <c r="P136" s="7" t="b">
        <f t="shared" si="5"/>
        <v>0</v>
      </c>
    </row>
    <row r="137" spans="1:16" x14ac:dyDescent="0.2">
      <c r="A137" s="42" t="str">
        <f t="shared" si="4"/>
        <v>VoteByMailIntgSvc.UpdateVoteByMail</v>
      </c>
      <c r="B137" s="54"/>
      <c r="C137" s="54"/>
      <c r="D137" s="54"/>
      <c r="E137" s="54"/>
      <c r="F137" s="54"/>
      <c r="G137" s="54"/>
      <c r="H137" s="54"/>
      <c r="I137" s="54"/>
      <c r="J137" s="54"/>
      <c r="K137" s="54"/>
      <c r="L137" s="17" t="s">
        <v>348</v>
      </c>
      <c r="M137" s="17" t="s">
        <v>1552</v>
      </c>
      <c r="N137" s="17"/>
      <c r="O137" s="7">
        <f>VLOOKUP(A137,'Integration Service Catalog'!$C:$E,2,FALSE)</f>
        <v>0</v>
      </c>
      <c r="P137" s="7" t="b">
        <f t="shared" si="5"/>
        <v>0</v>
      </c>
    </row>
    <row r="138" spans="1:16" x14ac:dyDescent="0.2">
      <c r="A138" s="42" t="str">
        <f t="shared" si="4"/>
        <v>ProvisionalBallotIntgSvc.CreateProvisionalBallot</v>
      </c>
      <c r="B138" s="54" t="s">
        <v>576</v>
      </c>
      <c r="C138" s="54" t="s">
        <v>582</v>
      </c>
      <c r="D138" s="54" t="s">
        <v>577</v>
      </c>
      <c r="E138" s="54" t="s">
        <v>578</v>
      </c>
      <c r="F138" s="54" t="s">
        <v>579</v>
      </c>
      <c r="G138" s="54" t="s">
        <v>580</v>
      </c>
      <c r="H138" s="54" t="b">
        <v>0</v>
      </c>
      <c r="I138" s="54" t="s">
        <v>581</v>
      </c>
      <c r="J138" s="54" t="s">
        <v>46</v>
      </c>
      <c r="K138" s="54" t="s">
        <v>583</v>
      </c>
      <c r="L138" s="17" t="s">
        <v>584</v>
      </c>
      <c r="M138" s="17" t="s">
        <v>1503</v>
      </c>
      <c r="N138" s="17"/>
      <c r="O138" s="7" t="str">
        <f>VLOOKUP(A138,'Integration Service Catalog'!$C:$E,2,FALSE)</f>
        <v>E086</v>
      </c>
      <c r="P138" s="7" t="b">
        <f t="shared" si="5"/>
        <v>0</v>
      </c>
    </row>
    <row r="139" spans="1:16" x14ac:dyDescent="0.2">
      <c r="A139" s="42" t="str">
        <f t="shared" si="4"/>
        <v>ProvisionalBallotIntgSvc.UpdateProvisionalBallot</v>
      </c>
      <c r="B139" s="54"/>
      <c r="C139" s="54"/>
      <c r="D139" s="54"/>
      <c r="E139" s="54"/>
      <c r="F139" s="54"/>
      <c r="G139" s="54"/>
      <c r="H139" s="54"/>
      <c r="I139" s="54"/>
      <c r="J139" s="54"/>
      <c r="K139" s="54"/>
      <c r="L139" s="17" t="s">
        <v>584</v>
      </c>
      <c r="M139" s="17" t="s">
        <v>1507</v>
      </c>
      <c r="N139" s="17"/>
      <c r="O139" s="7">
        <f>VLOOKUP(A139,'Integration Service Catalog'!$C:$E,2,FALSE)</f>
        <v>0</v>
      </c>
      <c r="P139" s="7" t="b">
        <f t="shared" si="5"/>
        <v>0</v>
      </c>
    </row>
    <row r="140" spans="1:16" ht="28.5" x14ac:dyDescent="0.2">
      <c r="A140" s="42" t="str">
        <f t="shared" si="4"/>
        <v>DistrictPrecinctIntgSvc.AssignVoterPrecinctToElection</v>
      </c>
      <c r="B140" s="54" t="s">
        <v>585</v>
      </c>
      <c r="C140" s="54" t="s">
        <v>589</v>
      </c>
      <c r="D140" s="54" t="s">
        <v>586</v>
      </c>
      <c r="E140" s="54"/>
      <c r="F140" s="54" t="s">
        <v>587</v>
      </c>
      <c r="G140" s="54" t="s">
        <v>588</v>
      </c>
      <c r="H140" s="54" t="b">
        <v>1</v>
      </c>
      <c r="I140" s="54" t="s">
        <v>588</v>
      </c>
      <c r="J140" s="54" t="s">
        <v>46</v>
      </c>
      <c r="K140" s="54" t="s">
        <v>590</v>
      </c>
      <c r="L140" s="17" t="s">
        <v>567</v>
      </c>
      <c r="M140" s="17" t="s">
        <v>568</v>
      </c>
      <c r="N140" s="17"/>
      <c r="O140" s="7" t="str">
        <f>VLOOKUP(A140,'Integration Service Catalog'!$C:$E,2,FALSE)</f>
        <v>E084</v>
      </c>
      <c r="P140" s="7" t="b">
        <f t="shared" si="5"/>
        <v>0</v>
      </c>
    </row>
    <row r="141" spans="1:16" x14ac:dyDescent="0.2">
      <c r="A141" s="42" t="str">
        <f t="shared" si="4"/>
        <v>VoterRegistrationIntgSvc.RegisterVoter</v>
      </c>
      <c r="B141" s="54"/>
      <c r="C141" s="54"/>
      <c r="D141" s="54"/>
      <c r="E141" s="54"/>
      <c r="F141" s="54"/>
      <c r="G141" s="54"/>
      <c r="H141" s="54"/>
      <c r="I141" s="54"/>
      <c r="J141" s="54"/>
      <c r="K141" s="54"/>
      <c r="L141" s="17" t="s">
        <v>48</v>
      </c>
      <c r="M141" s="17" t="s">
        <v>104</v>
      </c>
      <c r="N141" s="17"/>
      <c r="O141" s="7">
        <f>VLOOKUP(A141,'Integration Service Catalog'!$C:$E,2,FALSE)</f>
        <v>0</v>
      </c>
      <c r="P141" s="7" t="b">
        <f t="shared" si="5"/>
        <v>0</v>
      </c>
    </row>
    <row r="142" spans="1:16" x14ac:dyDescent="0.2">
      <c r="A142" s="42" t="str">
        <f t="shared" si="4"/>
        <v>DistrictPrecinctIntgSvc.CreateDistrictPrecinct</v>
      </c>
      <c r="B142" s="54" t="s">
        <v>591</v>
      </c>
      <c r="C142" s="54" t="s">
        <v>595</v>
      </c>
      <c r="D142" s="54" t="s">
        <v>592</v>
      </c>
      <c r="E142" s="54"/>
      <c r="F142" s="54" t="s">
        <v>593</v>
      </c>
      <c r="G142" s="54" t="s">
        <v>594</v>
      </c>
      <c r="H142" s="54" t="b">
        <v>1</v>
      </c>
      <c r="I142" s="54" t="s">
        <v>594</v>
      </c>
      <c r="J142" s="54" t="s">
        <v>46</v>
      </c>
      <c r="K142" s="54" t="s">
        <v>590</v>
      </c>
      <c r="L142" s="17" t="s">
        <v>567</v>
      </c>
      <c r="M142" s="17" t="s">
        <v>1429</v>
      </c>
      <c r="N142" s="17"/>
      <c r="O142" s="7" t="str">
        <f>VLOOKUP(A142,'Integration Service Catalog'!$C:$E,2,FALSE)</f>
        <v>E088</v>
      </c>
      <c r="P142" s="7" t="b">
        <f t="shared" si="5"/>
        <v>0</v>
      </c>
    </row>
    <row r="143" spans="1:16" x14ac:dyDescent="0.2">
      <c r="A143" s="42" t="str">
        <f t="shared" si="4"/>
        <v>DistrictPrecinctIntgSvc.UpdateDistrictPrecinct</v>
      </c>
      <c r="B143" s="54"/>
      <c r="C143" s="54"/>
      <c r="D143" s="54"/>
      <c r="E143" s="54"/>
      <c r="F143" s="54"/>
      <c r="G143" s="54"/>
      <c r="H143" s="54"/>
      <c r="I143" s="54"/>
      <c r="J143" s="54"/>
      <c r="K143" s="54"/>
      <c r="L143" s="17" t="s">
        <v>567</v>
      </c>
      <c r="M143" s="17" t="s">
        <v>1433</v>
      </c>
      <c r="N143" s="17"/>
      <c r="O143" s="7">
        <f>VLOOKUP(A143,'Integration Service Catalog'!$C:$E,2,FALSE)</f>
        <v>0</v>
      </c>
      <c r="P143" s="7" t="b">
        <f t="shared" si="5"/>
        <v>0</v>
      </c>
    </row>
    <row r="144" spans="1:16" x14ac:dyDescent="0.2">
      <c r="A144" s="42" t="str">
        <f t="shared" si="4"/>
        <v>DistrictPrecinctIntgSvc.DeleteDistrictPrecinct</v>
      </c>
      <c r="B144" s="54"/>
      <c r="C144" s="54"/>
      <c r="D144" s="54"/>
      <c r="E144" s="54"/>
      <c r="F144" s="54"/>
      <c r="G144" s="54"/>
      <c r="H144" s="54"/>
      <c r="I144" s="54"/>
      <c r="J144" s="54"/>
      <c r="K144" s="54"/>
      <c r="L144" s="17" t="s">
        <v>567</v>
      </c>
      <c r="M144" s="17" t="s">
        <v>1436</v>
      </c>
      <c r="N144" s="17"/>
      <c r="O144" s="7">
        <f>VLOOKUP(A144,'Integration Service Catalog'!$C:$E,2,FALSE)</f>
        <v>0</v>
      </c>
      <c r="P144" s="7" t="b">
        <f t="shared" si="5"/>
        <v>0</v>
      </c>
    </row>
    <row r="145" spans="1:16" ht="71.25" x14ac:dyDescent="0.2">
      <c r="A145" s="42" t="str">
        <f t="shared" si="4"/>
        <v>Obsolete.Obsolete</v>
      </c>
      <c r="B145" s="17" t="s">
        <v>596</v>
      </c>
      <c r="C145" s="17" t="s">
        <v>377</v>
      </c>
      <c r="D145" s="17" t="s">
        <v>597</v>
      </c>
      <c r="E145" s="17"/>
      <c r="F145" s="17" t="s">
        <v>598</v>
      </c>
      <c r="G145" s="17" t="s">
        <v>599</v>
      </c>
      <c r="H145" s="17" t="b">
        <v>0</v>
      </c>
      <c r="I145" s="17" t="s">
        <v>600</v>
      </c>
      <c r="J145" s="17" t="s">
        <v>46</v>
      </c>
      <c r="K145" s="17" t="s">
        <v>590</v>
      </c>
      <c r="L145" s="17" t="s">
        <v>79</v>
      </c>
      <c r="M145" s="17" t="s">
        <v>79</v>
      </c>
      <c r="N145" s="17"/>
      <c r="O145" s="7" t="e">
        <f>VLOOKUP(A145,'Integration Service Catalog'!$C:$E,2,FALSE)</f>
        <v>#N/A</v>
      </c>
      <c r="P145" s="7" t="e">
        <f t="shared" si="5"/>
        <v>#N/A</v>
      </c>
    </row>
    <row r="146" spans="1:16" ht="71.25" x14ac:dyDescent="0.2">
      <c r="A146" s="42" t="str">
        <f t="shared" si="4"/>
        <v>Obsolete.Obsolete</v>
      </c>
      <c r="B146" s="17" t="s">
        <v>601</v>
      </c>
      <c r="C146" s="17" t="s">
        <v>377</v>
      </c>
      <c r="D146" s="17" t="s">
        <v>602</v>
      </c>
      <c r="E146" s="17"/>
      <c r="F146" s="17" t="s">
        <v>603</v>
      </c>
      <c r="G146" s="17" t="s">
        <v>604</v>
      </c>
      <c r="H146" s="17" t="b">
        <v>1</v>
      </c>
      <c r="I146" s="17" t="s">
        <v>604</v>
      </c>
      <c r="J146" s="17" t="s">
        <v>46</v>
      </c>
      <c r="K146" s="17" t="s">
        <v>590</v>
      </c>
      <c r="L146" s="17" t="s">
        <v>79</v>
      </c>
      <c r="M146" s="17" t="s">
        <v>79</v>
      </c>
      <c r="N146" s="17"/>
      <c r="O146" s="7" t="e">
        <f>VLOOKUP(A146,'Integration Service Catalog'!$C:$E,2,FALSE)</f>
        <v>#N/A</v>
      </c>
      <c r="P146" s="7" t="e">
        <f t="shared" si="5"/>
        <v>#N/A</v>
      </c>
    </row>
    <row r="147" spans="1:16" ht="71.25" x14ac:dyDescent="0.2">
      <c r="A147" s="42" t="str">
        <f t="shared" si="4"/>
        <v>RORIntgSvc.UpdateCountyReadiness</v>
      </c>
      <c r="B147" s="17" t="s">
        <v>605</v>
      </c>
      <c r="C147" s="17" t="s">
        <v>610</v>
      </c>
      <c r="D147" s="17" t="s">
        <v>606</v>
      </c>
      <c r="E147" s="17"/>
      <c r="F147" s="17" t="s">
        <v>607</v>
      </c>
      <c r="G147" s="17" t="s">
        <v>608</v>
      </c>
      <c r="H147" s="17" t="b">
        <v>0</v>
      </c>
      <c r="I147" s="17" t="s">
        <v>609</v>
      </c>
      <c r="J147" s="17" t="s">
        <v>46</v>
      </c>
      <c r="K147" s="17" t="s">
        <v>611</v>
      </c>
      <c r="L147" s="17" t="s">
        <v>612</v>
      </c>
      <c r="M147" s="17" t="s">
        <v>613</v>
      </c>
      <c r="N147" s="17"/>
      <c r="O147" s="7" t="str">
        <f>VLOOKUP(A147,'Integration Service Catalog'!$C:$E,2,FALSE)</f>
        <v>E091</v>
      </c>
      <c r="P147" s="7" t="b">
        <f t="shared" si="5"/>
        <v>0</v>
      </c>
    </row>
    <row r="148" spans="1:16" ht="71.25" x14ac:dyDescent="0.2">
      <c r="A148" s="42" t="str">
        <f t="shared" si="4"/>
        <v>RORIntgSvc.GetRORCountyStatistics</v>
      </c>
      <c r="B148" s="17" t="s">
        <v>614</v>
      </c>
      <c r="C148" s="17" t="s">
        <v>618</v>
      </c>
      <c r="D148" s="17" t="s">
        <v>615</v>
      </c>
      <c r="E148" s="17"/>
      <c r="F148" s="17" t="s">
        <v>616</v>
      </c>
      <c r="G148" s="17" t="s">
        <v>617</v>
      </c>
      <c r="H148" s="17" t="b">
        <v>1</v>
      </c>
      <c r="I148" s="17" t="s">
        <v>617</v>
      </c>
      <c r="J148" s="17" t="s">
        <v>46</v>
      </c>
      <c r="K148" s="17" t="s">
        <v>619</v>
      </c>
      <c r="L148" s="17" t="s">
        <v>612</v>
      </c>
      <c r="M148" s="17" t="s">
        <v>620</v>
      </c>
      <c r="N148" s="17"/>
      <c r="O148" s="7" t="str">
        <f>VLOOKUP(A148,'Integration Service Catalog'!$C:$E,2,FALSE)</f>
        <v>E092</v>
      </c>
      <c r="P148" s="7" t="b">
        <f t="shared" si="5"/>
        <v>0</v>
      </c>
    </row>
    <row r="149" spans="1:16" ht="57" x14ac:dyDescent="0.2">
      <c r="A149" s="42" t="str">
        <f t="shared" si="4"/>
        <v>VIGListIntgSvc.RequestVIGListExtract</v>
      </c>
      <c r="B149" s="17" t="s">
        <v>621</v>
      </c>
      <c r="C149" s="17" t="s">
        <v>626</v>
      </c>
      <c r="D149" s="17" t="s">
        <v>622</v>
      </c>
      <c r="E149" s="17"/>
      <c r="F149" s="17" t="s">
        <v>623</v>
      </c>
      <c r="G149" s="17" t="s">
        <v>624</v>
      </c>
      <c r="H149" s="17" t="b">
        <v>0</v>
      </c>
      <c r="I149" s="17" t="s">
        <v>625</v>
      </c>
      <c r="J149" s="17" t="s">
        <v>46</v>
      </c>
      <c r="K149" s="17" t="s">
        <v>627</v>
      </c>
      <c r="L149" s="17" t="s">
        <v>628</v>
      </c>
      <c r="M149" s="17" t="s">
        <v>629</v>
      </c>
      <c r="N149" s="17"/>
      <c r="O149" s="7" t="str">
        <f>VLOOKUP(A149,'Integration Service Catalog'!$C:$E,2,FALSE)</f>
        <v>E093</v>
      </c>
      <c r="P149" s="7" t="b">
        <f t="shared" si="5"/>
        <v>0</v>
      </c>
    </row>
    <row r="150" spans="1:16" x14ac:dyDescent="0.2">
      <c r="A150" s="42" t="str">
        <f t="shared" si="4"/>
        <v>VIGListIntgSvc.RequestVIGListExtract</v>
      </c>
      <c r="B150" s="54" t="s">
        <v>630</v>
      </c>
      <c r="C150" s="54" t="s">
        <v>635</v>
      </c>
      <c r="D150" s="54" t="s">
        <v>631</v>
      </c>
      <c r="E150" s="54"/>
      <c r="F150" s="54" t="s">
        <v>632</v>
      </c>
      <c r="G150" s="54" t="s">
        <v>633</v>
      </c>
      <c r="H150" s="54" t="b">
        <v>0</v>
      </c>
      <c r="I150" s="54" t="s">
        <v>634</v>
      </c>
      <c r="J150" s="54" t="s">
        <v>46</v>
      </c>
      <c r="K150" s="54" t="s">
        <v>627</v>
      </c>
      <c r="L150" s="17" t="s">
        <v>628</v>
      </c>
      <c r="M150" s="17" t="s">
        <v>629</v>
      </c>
      <c r="N150" s="17"/>
      <c r="O150" s="7" t="str">
        <f>VLOOKUP(A150,'Integration Service Catalog'!$C:$E,2,FALSE)</f>
        <v>E093</v>
      </c>
      <c r="P150" s="7" t="b">
        <f t="shared" si="5"/>
        <v>0</v>
      </c>
    </row>
    <row r="151" spans="1:16" x14ac:dyDescent="0.2">
      <c r="A151" s="42" t="str">
        <f t="shared" si="4"/>
        <v>VoterActivityLogIntgSvc.CreateVoterActivityLogs</v>
      </c>
      <c r="B151" s="54"/>
      <c r="C151" s="54"/>
      <c r="D151" s="54"/>
      <c r="E151" s="54"/>
      <c r="F151" s="54"/>
      <c r="G151" s="54"/>
      <c r="H151" s="54"/>
      <c r="I151" s="54"/>
      <c r="J151" s="54"/>
      <c r="K151" s="54"/>
      <c r="L151" s="17" t="s">
        <v>90</v>
      </c>
      <c r="M151" s="17" t="s">
        <v>1669</v>
      </c>
      <c r="N151" s="17"/>
      <c r="O151" s="7" t="str">
        <f>VLOOKUP(A151,'Integration Service Catalog'!$C:$E,2,FALSE)</f>
        <v>E009</v>
      </c>
      <c r="P151" s="7" t="b">
        <f t="shared" si="5"/>
        <v>0</v>
      </c>
    </row>
    <row r="152" spans="1:16" ht="71.25" x14ac:dyDescent="0.2">
      <c r="A152" s="42" t="str">
        <f t="shared" si="4"/>
        <v>VIGListIntgSvc.RequestVIGListExtract</v>
      </c>
      <c r="B152" s="17" t="s">
        <v>636</v>
      </c>
      <c r="C152" s="17" t="s">
        <v>640</v>
      </c>
      <c r="D152" s="17" t="s">
        <v>637</v>
      </c>
      <c r="E152" s="17"/>
      <c r="F152" s="17" t="s">
        <v>638</v>
      </c>
      <c r="G152" s="17" t="s">
        <v>639</v>
      </c>
      <c r="H152" s="17" t="b">
        <v>1</v>
      </c>
      <c r="I152" s="17" t="s">
        <v>639</v>
      </c>
      <c r="J152" s="17" t="s">
        <v>46</v>
      </c>
      <c r="K152" s="17" t="s">
        <v>627</v>
      </c>
      <c r="L152" s="17" t="s">
        <v>628</v>
      </c>
      <c r="M152" s="17" t="s">
        <v>629</v>
      </c>
      <c r="N152" s="17"/>
      <c r="O152" s="7" t="str">
        <f>VLOOKUP(A152,'Integration Service Catalog'!$C:$E,2,FALSE)</f>
        <v>E093</v>
      </c>
      <c r="P152" s="7" t="b">
        <f t="shared" si="5"/>
        <v>0</v>
      </c>
    </row>
    <row r="153" spans="1:16" x14ac:dyDescent="0.2">
      <c r="A153" s="42" t="str">
        <f t="shared" si="4"/>
        <v>PVRDRIntgSvc.GetPVRDRById</v>
      </c>
      <c r="B153" s="54" t="s">
        <v>641</v>
      </c>
      <c r="C153" s="54" t="s">
        <v>646</v>
      </c>
      <c r="D153" s="54" t="s">
        <v>642</v>
      </c>
      <c r="E153" s="54"/>
      <c r="F153" s="54" t="s">
        <v>643</v>
      </c>
      <c r="G153" s="54" t="s">
        <v>644</v>
      </c>
      <c r="H153" s="54" t="b">
        <v>0</v>
      </c>
      <c r="I153" s="54" t="s">
        <v>645</v>
      </c>
      <c r="J153" s="54" t="s">
        <v>46</v>
      </c>
      <c r="K153" s="54" t="s">
        <v>647</v>
      </c>
      <c r="L153" s="17" t="s">
        <v>313</v>
      </c>
      <c r="M153" s="17" t="s">
        <v>1516</v>
      </c>
      <c r="N153" s="17"/>
      <c r="O153" s="7" t="str">
        <f>VLOOKUP(A153,'Integration Service Catalog'!$C:$E,2,FALSE)</f>
        <v>E047</v>
      </c>
      <c r="P153" s="7" t="b">
        <f t="shared" si="5"/>
        <v>0</v>
      </c>
    </row>
    <row r="154" spans="1:16" x14ac:dyDescent="0.2">
      <c r="A154" s="42" t="str">
        <f t="shared" si="4"/>
        <v>PVRDRIntgSvc.RequestPVRDRExtract</v>
      </c>
      <c r="B154" s="54"/>
      <c r="C154" s="54"/>
      <c r="D154" s="54"/>
      <c r="E154" s="54"/>
      <c r="F154" s="54"/>
      <c r="G154" s="54"/>
      <c r="H154" s="54"/>
      <c r="I154" s="54"/>
      <c r="J154" s="54"/>
      <c r="K154" s="54"/>
      <c r="L154" s="17" t="s">
        <v>313</v>
      </c>
      <c r="M154" s="17" t="s">
        <v>660</v>
      </c>
      <c r="N154" s="17"/>
      <c r="O154" s="7">
        <f>VLOOKUP(A154,'Integration Service Catalog'!$C:$E,2,FALSE)</f>
        <v>0</v>
      </c>
      <c r="P154" s="7" t="b">
        <f t="shared" si="5"/>
        <v>0</v>
      </c>
    </row>
    <row r="155" spans="1:16" x14ac:dyDescent="0.2">
      <c r="A155" s="42" t="str">
        <f t="shared" si="4"/>
        <v>PVRDRIntgSvc.SearchPVRDRs</v>
      </c>
      <c r="B155" s="54"/>
      <c r="C155" s="54"/>
      <c r="D155" s="54"/>
      <c r="E155" s="54"/>
      <c r="F155" s="54"/>
      <c r="G155" s="54"/>
      <c r="H155" s="54"/>
      <c r="I155" s="54"/>
      <c r="J155" s="54"/>
      <c r="K155" s="54"/>
      <c r="L155" s="17" t="s">
        <v>313</v>
      </c>
      <c r="M155" s="17" t="s">
        <v>1512</v>
      </c>
      <c r="N155" s="17"/>
      <c r="O155" s="7">
        <f>VLOOKUP(A155,'Integration Service Catalog'!$C:$E,2,FALSE)</f>
        <v>0</v>
      </c>
      <c r="P155" s="7" t="b">
        <f t="shared" si="5"/>
        <v>0</v>
      </c>
    </row>
    <row r="156" spans="1:16" ht="384.75" x14ac:dyDescent="0.2">
      <c r="A156" s="42" t="str">
        <f t="shared" si="4"/>
        <v>Obsolete.Obsolete</v>
      </c>
      <c r="B156" s="17" t="s">
        <v>648</v>
      </c>
      <c r="C156" s="17" t="s">
        <v>649</v>
      </c>
      <c r="D156" s="17" t="s">
        <v>642</v>
      </c>
      <c r="E156" s="17"/>
      <c r="F156" s="17" t="s">
        <v>643</v>
      </c>
      <c r="G156" s="17" t="s">
        <v>644</v>
      </c>
      <c r="H156" s="17" t="b">
        <v>0</v>
      </c>
      <c r="I156" s="17" t="s">
        <v>645</v>
      </c>
      <c r="J156" s="17" t="s">
        <v>46</v>
      </c>
      <c r="K156" s="17" t="s">
        <v>650</v>
      </c>
      <c r="L156" s="17" t="s">
        <v>79</v>
      </c>
      <c r="M156" s="17" t="s">
        <v>79</v>
      </c>
      <c r="N156" s="17"/>
      <c r="O156" s="7" t="e">
        <f>VLOOKUP(A156,'Integration Service Catalog'!$C:$E,2,FALSE)</f>
        <v>#N/A</v>
      </c>
      <c r="P156" s="7" t="e">
        <f t="shared" si="5"/>
        <v>#N/A</v>
      </c>
    </row>
    <row r="157" spans="1:16" ht="384.75" x14ac:dyDescent="0.2">
      <c r="A157" s="42" t="str">
        <f t="shared" si="4"/>
        <v>Obsolete.Obsolete</v>
      </c>
      <c r="B157" s="17" t="s">
        <v>651</v>
      </c>
      <c r="C157" s="17" t="s">
        <v>649</v>
      </c>
      <c r="D157" s="17" t="s">
        <v>642</v>
      </c>
      <c r="E157" s="17"/>
      <c r="F157" s="17" t="s">
        <v>643</v>
      </c>
      <c r="G157" s="17" t="s">
        <v>644</v>
      </c>
      <c r="H157" s="17" t="b">
        <v>0</v>
      </c>
      <c r="I157" s="17" t="s">
        <v>645</v>
      </c>
      <c r="J157" s="17" t="s">
        <v>46</v>
      </c>
      <c r="K157" s="17" t="s">
        <v>652</v>
      </c>
      <c r="L157" s="17" t="s">
        <v>79</v>
      </c>
      <c r="M157" s="17" t="s">
        <v>79</v>
      </c>
      <c r="N157" s="17"/>
      <c r="O157" s="7" t="e">
        <f>VLOOKUP(A157,'Integration Service Catalog'!$C:$E,2,FALSE)</f>
        <v>#N/A</v>
      </c>
      <c r="P157" s="7" t="e">
        <f t="shared" si="5"/>
        <v>#N/A</v>
      </c>
    </row>
    <row r="158" spans="1:16" ht="99.75" x14ac:dyDescent="0.2">
      <c r="A158" s="42" t="str">
        <f t="shared" si="4"/>
        <v>PVRDRIntgSvc.RequestPVRDRExtract</v>
      </c>
      <c r="B158" s="17" t="s">
        <v>653</v>
      </c>
      <c r="C158" s="17" t="s">
        <v>658</v>
      </c>
      <c r="D158" s="17" t="s">
        <v>654</v>
      </c>
      <c r="E158" s="17"/>
      <c r="F158" s="17" t="s">
        <v>655</v>
      </c>
      <c r="G158" s="17" t="s">
        <v>656</v>
      </c>
      <c r="H158" s="17" t="b">
        <v>0</v>
      </c>
      <c r="I158" s="17" t="s">
        <v>657</v>
      </c>
      <c r="J158" s="17" t="s">
        <v>46</v>
      </c>
      <c r="K158" s="17" t="s">
        <v>659</v>
      </c>
      <c r="L158" s="17" t="s">
        <v>313</v>
      </c>
      <c r="M158" s="17" t="s">
        <v>660</v>
      </c>
      <c r="N158" s="17"/>
      <c r="O158" s="7">
        <f>VLOOKUP(A158,'Integration Service Catalog'!$C:$E,2,FALSE)</f>
        <v>0</v>
      </c>
      <c r="P158" s="7" t="b">
        <f t="shared" si="5"/>
        <v>0</v>
      </c>
    </row>
    <row r="159" spans="1:16" ht="99.75" x14ac:dyDescent="0.2">
      <c r="A159" s="42" t="str">
        <f t="shared" si="4"/>
        <v>Obsolete.Obsolete</v>
      </c>
      <c r="B159" s="17" t="s">
        <v>661</v>
      </c>
      <c r="C159" s="17" t="s">
        <v>662</v>
      </c>
      <c r="D159" s="17" t="s">
        <v>654</v>
      </c>
      <c r="E159" s="17"/>
      <c r="F159" s="17" t="s">
        <v>655</v>
      </c>
      <c r="G159" s="17" t="s">
        <v>656</v>
      </c>
      <c r="H159" s="17" t="b">
        <v>0</v>
      </c>
      <c r="I159" s="17" t="s">
        <v>657</v>
      </c>
      <c r="J159" s="17" t="s">
        <v>46</v>
      </c>
      <c r="K159" s="17" t="s">
        <v>650</v>
      </c>
      <c r="L159" s="17" t="s">
        <v>79</v>
      </c>
      <c r="M159" s="17" t="s">
        <v>79</v>
      </c>
      <c r="N159" s="17"/>
      <c r="O159" s="7" t="e">
        <f>VLOOKUP(A159,'Integration Service Catalog'!$C:$E,2,FALSE)</f>
        <v>#N/A</v>
      </c>
      <c r="P159" s="7" t="e">
        <f t="shared" si="5"/>
        <v>#N/A</v>
      </c>
    </row>
    <row r="160" spans="1:16" ht="256.5" x14ac:dyDescent="0.2">
      <c r="A160" s="42" t="str">
        <f t="shared" si="4"/>
        <v>PVRDRIntgSvc.RequestPVRDRExtract</v>
      </c>
      <c r="B160" s="17" t="s">
        <v>663</v>
      </c>
      <c r="C160" s="17" t="s">
        <v>669</v>
      </c>
      <c r="D160" s="17" t="s">
        <v>664</v>
      </c>
      <c r="E160" s="17" t="s">
        <v>665</v>
      </c>
      <c r="F160" s="17" t="s">
        <v>666</v>
      </c>
      <c r="G160" s="17" t="s">
        <v>667</v>
      </c>
      <c r="H160" s="17" t="b">
        <v>0</v>
      </c>
      <c r="I160" s="17" t="s">
        <v>668</v>
      </c>
      <c r="J160" s="17" t="s">
        <v>46</v>
      </c>
      <c r="K160" s="17" t="s">
        <v>659</v>
      </c>
      <c r="L160" s="17" t="s">
        <v>313</v>
      </c>
      <c r="M160" s="17" t="s">
        <v>660</v>
      </c>
      <c r="N160" s="17"/>
      <c r="O160" s="7">
        <f>VLOOKUP(A160,'Integration Service Catalog'!$C:$E,2,FALSE)</f>
        <v>0</v>
      </c>
      <c r="P160" s="7" t="b">
        <f t="shared" si="5"/>
        <v>0</v>
      </c>
    </row>
    <row r="161" spans="1:16" ht="256.5" x14ac:dyDescent="0.2">
      <c r="A161" s="42" t="str">
        <f t="shared" si="4"/>
        <v>Obsolete.Obsolete</v>
      </c>
      <c r="B161" s="17" t="s">
        <v>670</v>
      </c>
      <c r="C161" s="17" t="s">
        <v>672</v>
      </c>
      <c r="D161" s="17" t="s">
        <v>664</v>
      </c>
      <c r="E161" s="17"/>
      <c r="F161" s="17" t="s">
        <v>666</v>
      </c>
      <c r="G161" s="17" t="s">
        <v>667</v>
      </c>
      <c r="H161" s="17" t="b">
        <v>0</v>
      </c>
      <c r="I161" s="17" t="s">
        <v>671</v>
      </c>
      <c r="J161" s="17" t="s">
        <v>46</v>
      </c>
      <c r="K161" s="17" t="s">
        <v>650</v>
      </c>
      <c r="L161" s="17" t="s">
        <v>79</v>
      </c>
      <c r="M161" s="17" t="s">
        <v>79</v>
      </c>
      <c r="N161" s="17"/>
      <c r="O161" s="7" t="e">
        <f>VLOOKUP(A161,'Integration Service Catalog'!$C:$E,2,FALSE)</f>
        <v>#N/A</v>
      </c>
      <c r="P161" s="7" t="e">
        <f t="shared" si="5"/>
        <v>#N/A</v>
      </c>
    </row>
    <row r="162" spans="1:16" x14ac:dyDescent="0.2">
      <c r="A162" s="42" t="str">
        <f t="shared" si="4"/>
        <v>JuryWheelIntgSvc.GetJWEById</v>
      </c>
      <c r="B162" s="54" t="s">
        <v>673</v>
      </c>
      <c r="C162" s="54" t="s">
        <v>678</v>
      </c>
      <c r="D162" s="54" t="s">
        <v>674</v>
      </c>
      <c r="E162" s="54"/>
      <c r="F162" s="54" t="s">
        <v>675</v>
      </c>
      <c r="G162" s="54" t="s">
        <v>676</v>
      </c>
      <c r="H162" s="54" t="b">
        <v>0</v>
      </c>
      <c r="I162" s="54" t="s">
        <v>677</v>
      </c>
      <c r="J162" s="54" t="s">
        <v>46</v>
      </c>
      <c r="K162" s="54" t="s">
        <v>679</v>
      </c>
      <c r="L162" s="17" t="s">
        <v>680</v>
      </c>
      <c r="M162" s="17" t="s">
        <v>1487</v>
      </c>
      <c r="N162" s="17"/>
      <c r="O162" s="7" t="str">
        <f>VLOOKUP(A162,'Integration Service Catalog'!$C:$E,2,FALSE)</f>
        <v>E103</v>
      </c>
      <c r="P162" s="7" t="b">
        <f t="shared" si="5"/>
        <v>0</v>
      </c>
    </row>
    <row r="163" spans="1:16" x14ac:dyDescent="0.2">
      <c r="A163" s="42" t="str">
        <f t="shared" si="4"/>
        <v>JuryWheelIntgSvc.SearchJWEs</v>
      </c>
      <c r="B163" s="54"/>
      <c r="C163" s="54"/>
      <c r="D163" s="54"/>
      <c r="E163" s="54"/>
      <c r="F163" s="54"/>
      <c r="G163" s="54"/>
      <c r="H163" s="54"/>
      <c r="I163" s="54"/>
      <c r="J163" s="54"/>
      <c r="K163" s="54"/>
      <c r="L163" s="17" t="s">
        <v>680</v>
      </c>
      <c r="M163" s="17" t="s">
        <v>1483</v>
      </c>
      <c r="N163" s="17"/>
      <c r="O163" s="7">
        <f>VLOOKUP(A163,'Integration Service Catalog'!$C:$E,2,FALSE)</f>
        <v>0</v>
      </c>
      <c r="P163" s="7" t="b">
        <f t="shared" si="5"/>
        <v>0</v>
      </c>
    </row>
    <row r="164" spans="1:16" x14ac:dyDescent="0.2">
      <c r="A164" s="42" t="str">
        <f t="shared" si="4"/>
        <v>JuryWheelIntgSvc.RequestJWExtract</v>
      </c>
      <c r="B164" s="54"/>
      <c r="C164" s="54"/>
      <c r="D164" s="54"/>
      <c r="E164" s="54"/>
      <c r="F164" s="54"/>
      <c r="G164" s="54"/>
      <c r="H164" s="54"/>
      <c r="I164" s="54"/>
      <c r="J164" s="54"/>
      <c r="K164" s="54"/>
      <c r="L164" s="17" t="s">
        <v>680</v>
      </c>
      <c r="M164" s="17" t="s">
        <v>687</v>
      </c>
      <c r="N164" s="17"/>
      <c r="O164" s="7">
        <f>VLOOKUP(A164,'Integration Service Catalog'!$C:$E,2,FALSE)</f>
        <v>0</v>
      </c>
      <c r="P164" s="7" t="b">
        <f t="shared" si="5"/>
        <v>0</v>
      </c>
    </row>
    <row r="165" spans="1:16" ht="85.5" x14ac:dyDescent="0.2">
      <c r="A165" s="42" t="str">
        <f t="shared" si="4"/>
        <v>JuryWheelIntgSvc.RequestJWExtract</v>
      </c>
      <c r="B165" s="17" t="s">
        <v>681</v>
      </c>
      <c r="C165" s="17" t="s">
        <v>686</v>
      </c>
      <c r="D165" s="17" t="s">
        <v>682</v>
      </c>
      <c r="E165" s="17"/>
      <c r="F165" s="17" t="s">
        <v>683</v>
      </c>
      <c r="G165" s="17" t="s">
        <v>684</v>
      </c>
      <c r="H165" s="17" t="b">
        <v>0</v>
      </c>
      <c r="I165" s="17" t="s">
        <v>685</v>
      </c>
      <c r="J165" s="17" t="s">
        <v>46</v>
      </c>
      <c r="K165" s="17" t="s">
        <v>679</v>
      </c>
      <c r="L165" s="17" t="s">
        <v>680</v>
      </c>
      <c r="M165" s="17" t="s">
        <v>687</v>
      </c>
      <c r="N165" s="17"/>
      <c r="O165" s="7">
        <f>VLOOKUP(A165,'Integration Service Catalog'!$C:$E,2,FALSE)</f>
        <v>0</v>
      </c>
      <c r="P165" s="7" t="b">
        <f t="shared" si="5"/>
        <v>0</v>
      </c>
    </row>
    <row r="166" spans="1:16" ht="71.25" x14ac:dyDescent="0.2">
      <c r="A166" s="42" t="str">
        <f t="shared" si="4"/>
        <v>Obsolete.Obsolete</v>
      </c>
      <c r="B166" s="17" t="s">
        <v>688</v>
      </c>
      <c r="C166" s="17" t="s">
        <v>689</v>
      </c>
      <c r="D166" s="17" t="s">
        <v>682</v>
      </c>
      <c r="E166" s="17"/>
      <c r="F166" s="17" t="s">
        <v>683</v>
      </c>
      <c r="G166" s="17" t="s">
        <v>684</v>
      </c>
      <c r="H166" s="17" t="b">
        <v>0</v>
      </c>
      <c r="I166" s="17" t="s">
        <v>685</v>
      </c>
      <c r="J166" s="17" t="s">
        <v>46</v>
      </c>
      <c r="K166" s="17" t="s">
        <v>679</v>
      </c>
      <c r="L166" s="17" t="s">
        <v>79</v>
      </c>
      <c r="M166" s="17" t="s">
        <v>79</v>
      </c>
      <c r="N166" s="17"/>
      <c r="O166" s="7" t="e">
        <f>VLOOKUP(A166,'Integration Service Catalog'!$C:$E,2,FALSE)</f>
        <v>#N/A</v>
      </c>
      <c r="P166" s="7" t="e">
        <f t="shared" si="5"/>
        <v>#N/A</v>
      </c>
    </row>
    <row r="167" spans="1:16" x14ac:dyDescent="0.2">
      <c r="A167" s="42" t="str">
        <f t="shared" si="4"/>
        <v>AffidavitTrackingIntgSvc.SearchBlankAffidavits</v>
      </c>
      <c r="B167" s="55" t="s">
        <v>690</v>
      </c>
      <c r="C167" s="54" t="s">
        <v>695</v>
      </c>
      <c r="D167" s="54" t="s">
        <v>691</v>
      </c>
      <c r="E167" s="54"/>
      <c r="F167" s="54" t="s">
        <v>692</v>
      </c>
      <c r="G167" s="54" t="s">
        <v>693</v>
      </c>
      <c r="H167" s="54" t="b">
        <v>0</v>
      </c>
      <c r="I167" s="54" t="s">
        <v>694</v>
      </c>
      <c r="J167" s="54" t="s">
        <v>46</v>
      </c>
      <c r="K167" s="54" t="s">
        <v>696</v>
      </c>
      <c r="L167" s="17" t="s">
        <v>321</v>
      </c>
      <c r="M167" s="17" t="s">
        <v>710</v>
      </c>
      <c r="N167" s="17"/>
      <c r="O167" s="7" t="str">
        <f>VLOOKUP(A167,'Integration Service Catalog'!$C:$E,2,FALSE)</f>
        <v>E105</v>
      </c>
      <c r="P167" s="7" t="b">
        <f t="shared" si="5"/>
        <v>0</v>
      </c>
    </row>
    <row r="168" spans="1:16" ht="28.5" x14ac:dyDescent="0.2">
      <c r="A168" s="42" t="str">
        <f t="shared" si="4"/>
        <v>AffidavitTrackingIntgSvc.GetVotersAssociatedWithAffidavit</v>
      </c>
      <c r="B168" s="57"/>
      <c r="C168" s="54"/>
      <c r="D168" s="54"/>
      <c r="E168" s="54"/>
      <c r="F168" s="54"/>
      <c r="G168" s="54"/>
      <c r="H168" s="54"/>
      <c r="I168" s="54"/>
      <c r="J168" s="54"/>
      <c r="K168" s="54"/>
      <c r="L168" s="17" t="s">
        <v>321</v>
      </c>
      <c r="M168" s="17" t="s">
        <v>1379</v>
      </c>
      <c r="N168" s="17"/>
      <c r="O168" s="7" t="str">
        <f>VLOOKUP(A168,'Integration Service Catalog'!$C:$E,2,FALSE)</f>
        <v>E049</v>
      </c>
      <c r="P168" s="7" t="b">
        <f t="shared" si="5"/>
        <v>0</v>
      </c>
    </row>
    <row r="169" spans="1:16" ht="185.25" x14ac:dyDescent="0.2">
      <c r="A169" s="42" t="str">
        <f t="shared" si="4"/>
        <v>AffidavitTrackingIntgSvc.ProcessBlankAffidavit</v>
      </c>
      <c r="B169" s="17" t="s">
        <v>697</v>
      </c>
      <c r="C169" s="17" t="s">
        <v>702</v>
      </c>
      <c r="D169" s="17" t="s">
        <v>698</v>
      </c>
      <c r="E169" s="17"/>
      <c r="F169" s="17" t="s">
        <v>699</v>
      </c>
      <c r="G169" s="20" t="s">
        <v>700</v>
      </c>
      <c r="H169" s="17" t="b">
        <v>0</v>
      </c>
      <c r="I169" s="17" t="s">
        <v>701</v>
      </c>
      <c r="J169" s="17" t="s">
        <v>46</v>
      </c>
      <c r="K169" s="17" t="s">
        <v>696</v>
      </c>
      <c r="L169" s="17" t="s">
        <v>321</v>
      </c>
      <c r="M169" s="18" t="s">
        <v>703</v>
      </c>
      <c r="N169" s="17"/>
      <c r="O169" s="7" t="str">
        <f>VLOOKUP(A169,'Integration Service Catalog'!$C:$E,2,FALSE)</f>
        <v>E106</v>
      </c>
      <c r="P169" s="7" t="b">
        <f t="shared" si="5"/>
        <v>0</v>
      </c>
    </row>
    <row r="170" spans="1:16" ht="57" x14ac:dyDescent="0.2">
      <c r="A170" s="42" t="str">
        <f t="shared" si="4"/>
        <v>AffidavitTrackingIntgSvc.SearchBlankAffidavits</v>
      </c>
      <c r="B170" s="17" t="s">
        <v>704</v>
      </c>
      <c r="C170" s="17" t="s">
        <v>709</v>
      </c>
      <c r="D170" s="17" t="s">
        <v>705</v>
      </c>
      <c r="E170" s="17"/>
      <c r="F170" s="17" t="s">
        <v>706</v>
      </c>
      <c r="G170" s="20" t="s">
        <v>707</v>
      </c>
      <c r="H170" s="17" t="b">
        <v>0</v>
      </c>
      <c r="I170" s="17" t="s">
        <v>708</v>
      </c>
      <c r="J170" s="17" t="s">
        <v>46</v>
      </c>
      <c r="K170" s="17" t="s">
        <v>320</v>
      </c>
      <c r="L170" s="17" t="s">
        <v>321</v>
      </c>
      <c r="M170" s="17" t="s">
        <v>710</v>
      </c>
      <c r="N170" s="17"/>
      <c r="O170" s="7" t="str">
        <f>VLOOKUP(A170,'Integration Service Catalog'!$C:$E,2,FALSE)</f>
        <v>E105</v>
      </c>
      <c r="P170" s="7" t="b">
        <f t="shared" si="5"/>
        <v>0</v>
      </c>
    </row>
    <row r="171" spans="1:16" ht="28.5" x14ac:dyDescent="0.2">
      <c r="A171" s="42" t="str">
        <f t="shared" si="4"/>
        <v>AffidavitTrackingIntgSvc.GetVotersAssociatedWithAffidavit</v>
      </c>
      <c r="B171" s="54" t="s">
        <v>711</v>
      </c>
      <c r="C171" s="54" t="s">
        <v>716</v>
      </c>
      <c r="D171" s="54" t="s">
        <v>712</v>
      </c>
      <c r="E171" s="54"/>
      <c r="F171" s="54" t="s">
        <v>713</v>
      </c>
      <c r="G171" s="54" t="s">
        <v>714</v>
      </c>
      <c r="H171" s="54" t="b">
        <v>0</v>
      </c>
      <c r="I171" s="54" t="s">
        <v>715</v>
      </c>
      <c r="J171" s="54" t="s">
        <v>46</v>
      </c>
      <c r="K171" s="54" t="s">
        <v>320</v>
      </c>
      <c r="L171" s="17" t="s">
        <v>321</v>
      </c>
      <c r="M171" s="17" t="s">
        <v>1379</v>
      </c>
      <c r="N171" s="17"/>
      <c r="O171" s="7" t="str">
        <f>VLOOKUP(A171,'Integration Service Catalog'!$C:$E,2,FALSE)</f>
        <v>E049</v>
      </c>
      <c r="P171" s="7" t="b">
        <f t="shared" si="5"/>
        <v>0</v>
      </c>
    </row>
    <row r="172" spans="1:16" x14ac:dyDescent="0.2">
      <c r="A172" s="42" t="str">
        <f t="shared" si="4"/>
        <v>VoterSearchIntgSvc.SearchVoter</v>
      </c>
      <c r="B172" s="54"/>
      <c r="C172" s="54"/>
      <c r="D172" s="54"/>
      <c r="E172" s="54"/>
      <c r="F172" s="54"/>
      <c r="G172" s="54"/>
      <c r="H172" s="54"/>
      <c r="I172" s="54"/>
      <c r="J172" s="54"/>
      <c r="K172" s="54"/>
      <c r="L172" s="17" t="s">
        <v>38</v>
      </c>
      <c r="M172" s="17" t="s">
        <v>39</v>
      </c>
      <c r="N172" s="17"/>
      <c r="O172" s="7" t="str">
        <f>VLOOKUP(A172,'Integration Service Catalog'!$C:$E,2,FALSE)</f>
        <v>E001</v>
      </c>
      <c r="P172" s="7" t="b">
        <f t="shared" si="5"/>
        <v>0</v>
      </c>
    </row>
    <row r="173" spans="1:16" ht="71.25" x14ac:dyDescent="0.2">
      <c r="A173" s="42" t="str">
        <f t="shared" si="4"/>
        <v>ALL.</v>
      </c>
      <c r="B173" s="17" t="s">
        <v>717</v>
      </c>
      <c r="C173" s="17" t="s">
        <v>720</v>
      </c>
      <c r="D173" s="17" t="s">
        <v>718</v>
      </c>
      <c r="E173" s="17"/>
      <c r="F173" s="17" t="e">
        <v>#N/A</v>
      </c>
      <c r="H173" s="17" t="b">
        <v>0</v>
      </c>
      <c r="I173" s="17" t="s">
        <v>719</v>
      </c>
      <c r="J173" s="17" t="s">
        <v>36</v>
      </c>
      <c r="K173" s="17" t="s">
        <v>37</v>
      </c>
      <c r="L173" s="17" t="s">
        <v>721</v>
      </c>
      <c r="M173" s="17"/>
      <c r="N173" s="17"/>
      <c r="O173" s="7" t="e">
        <f>VLOOKUP(A173,'Integration Service Catalog'!$C:$E,2,FALSE)</f>
        <v>#N/A</v>
      </c>
      <c r="P173" s="7" t="e">
        <f t="shared" si="5"/>
        <v>#N/A</v>
      </c>
    </row>
    <row r="174" spans="1:16" x14ac:dyDescent="0.2">
      <c r="A174" s="42" t="str">
        <f t="shared" si="4"/>
        <v>Obsolete.Obsolete</v>
      </c>
      <c r="B174" s="17" t="s">
        <v>722</v>
      </c>
      <c r="C174" s="19" t="s">
        <v>78</v>
      </c>
      <c r="D174" s="17" t="s">
        <v>37</v>
      </c>
      <c r="E174" s="17"/>
      <c r="F174" s="17" t="e">
        <v>#N/A</v>
      </c>
      <c r="H174" s="17" t="b">
        <v>0</v>
      </c>
      <c r="I174" s="19" t="s">
        <v>78</v>
      </c>
      <c r="J174" s="17" t="s">
        <v>37</v>
      </c>
      <c r="K174" s="17" t="s">
        <v>37</v>
      </c>
      <c r="L174" s="17" t="s">
        <v>79</v>
      </c>
      <c r="M174" s="17" t="s">
        <v>79</v>
      </c>
      <c r="N174" s="17"/>
      <c r="O174" s="7" t="e">
        <f>VLOOKUP(A174,'Integration Service Catalog'!$C:$E,2,FALSE)</f>
        <v>#N/A</v>
      </c>
      <c r="P174" s="7" t="e">
        <f t="shared" si="5"/>
        <v>#N/A</v>
      </c>
    </row>
    <row r="175" spans="1:16" ht="71.25" x14ac:dyDescent="0.2">
      <c r="A175" s="42" t="str">
        <f t="shared" si="4"/>
        <v>Obsolete.Obsolete</v>
      </c>
      <c r="B175" s="17" t="s">
        <v>723</v>
      </c>
      <c r="C175" s="17" t="s">
        <v>256</v>
      </c>
      <c r="D175" s="17" t="s">
        <v>724</v>
      </c>
      <c r="E175" s="17"/>
      <c r="F175" s="17" t="s">
        <v>725</v>
      </c>
      <c r="G175" s="20" t="s">
        <v>726</v>
      </c>
      <c r="H175" s="17" t="b">
        <v>1</v>
      </c>
      <c r="I175" s="17" t="s">
        <v>726</v>
      </c>
      <c r="J175" s="17" t="s">
        <v>36</v>
      </c>
      <c r="K175" s="17" t="s">
        <v>37</v>
      </c>
      <c r="L175" s="17" t="s">
        <v>79</v>
      </c>
      <c r="M175" s="17" t="s">
        <v>79</v>
      </c>
      <c r="N175" s="17"/>
      <c r="O175" s="7" t="e">
        <f>VLOOKUP(A175,'Integration Service Catalog'!$C:$E,2,FALSE)</f>
        <v>#N/A</v>
      </c>
      <c r="P175" s="7" t="e">
        <f t="shared" si="5"/>
        <v>#N/A</v>
      </c>
    </row>
    <row r="176" spans="1:16" ht="142.5" x14ac:dyDescent="0.2">
      <c r="A176" s="42" t="str">
        <f t="shared" si="4"/>
        <v>Obsolete.Obsolete</v>
      </c>
      <c r="B176" s="17" t="s">
        <v>727</v>
      </c>
      <c r="C176" s="17" t="s">
        <v>377</v>
      </c>
      <c r="D176" s="17" t="s">
        <v>728</v>
      </c>
      <c r="E176" s="17"/>
      <c r="F176" s="17" t="s">
        <v>729</v>
      </c>
      <c r="G176" s="20" t="s">
        <v>730</v>
      </c>
      <c r="H176" s="17" t="b">
        <v>0</v>
      </c>
      <c r="I176" s="17" t="s">
        <v>731</v>
      </c>
      <c r="J176" s="17" t="s">
        <v>46</v>
      </c>
      <c r="K176" s="17" t="s">
        <v>732</v>
      </c>
      <c r="L176" s="17" t="s">
        <v>79</v>
      </c>
      <c r="M176" s="17" t="s">
        <v>79</v>
      </c>
      <c r="N176" s="17"/>
      <c r="O176" s="7" t="e">
        <f>VLOOKUP(A176,'Integration Service Catalog'!$C:$E,2,FALSE)</f>
        <v>#N/A</v>
      </c>
      <c r="P176" s="7" t="e">
        <f t="shared" si="5"/>
        <v>#N/A</v>
      </c>
    </row>
    <row r="177" spans="1:16" ht="128.25" x14ac:dyDescent="0.2">
      <c r="A177" s="42" t="str">
        <f t="shared" si="4"/>
        <v>Obsolete.Obsolete</v>
      </c>
      <c r="B177" s="17" t="s">
        <v>733</v>
      </c>
      <c r="C177" s="17" t="s">
        <v>377</v>
      </c>
      <c r="D177" s="17" t="s">
        <v>734</v>
      </c>
      <c r="E177" s="17"/>
      <c r="F177" s="17" t="s">
        <v>735</v>
      </c>
      <c r="G177" s="20" t="s">
        <v>736</v>
      </c>
      <c r="H177" s="17" t="b">
        <v>0</v>
      </c>
      <c r="I177" s="17" t="s">
        <v>737</v>
      </c>
      <c r="J177" s="17" t="s">
        <v>46</v>
      </c>
      <c r="K177" s="17" t="s">
        <v>738</v>
      </c>
      <c r="L177" s="17" t="s">
        <v>79</v>
      </c>
      <c r="M177" s="17" t="s">
        <v>79</v>
      </c>
      <c r="N177" s="17"/>
      <c r="O177" s="7" t="e">
        <f>VLOOKUP(A177,'Integration Service Catalog'!$C:$E,2,FALSE)</f>
        <v>#N/A</v>
      </c>
      <c r="P177" s="7" t="e">
        <f t="shared" si="5"/>
        <v>#N/A</v>
      </c>
    </row>
    <row r="178" spans="1:16" ht="171" x14ac:dyDescent="0.2">
      <c r="A178" s="42" t="str">
        <f t="shared" si="4"/>
        <v>Obsolete.Obsolete</v>
      </c>
      <c r="B178" s="17" t="s">
        <v>739</v>
      </c>
      <c r="C178" s="17" t="s">
        <v>377</v>
      </c>
      <c r="D178" s="17" t="s">
        <v>740</v>
      </c>
      <c r="E178" s="17"/>
      <c r="F178" s="17" t="s">
        <v>741</v>
      </c>
      <c r="G178" s="20" t="s">
        <v>742</v>
      </c>
      <c r="H178" s="17" t="b">
        <v>0</v>
      </c>
      <c r="I178" s="17" t="s">
        <v>743</v>
      </c>
      <c r="J178" s="17" t="s">
        <v>46</v>
      </c>
      <c r="K178" s="17" t="s">
        <v>744</v>
      </c>
      <c r="L178" s="17" t="s">
        <v>79</v>
      </c>
      <c r="M178" s="17" t="s">
        <v>79</v>
      </c>
      <c r="N178" s="17"/>
      <c r="O178" s="7" t="e">
        <f>VLOOKUP(A178,'Integration Service Catalog'!$C:$E,2,FALSE)</f>
        <v>#N/A</v>
      </c>
      <c r="P178" s="7" t="e">
        <f t="shared" si="5"/>
        <v>#N/A</v>
      </c>
    </row>
    <row r="179" spans="1:16" ht="171" x14ac:dyDescent="0.2">
      <c r="A179" s="42" t="str">
        <f t="shared" si="4"/>
        <v>Obsolete.Obsolete</v>
      </c>
      <c r="B179" s="17" t="s">
        <v>745</v>
      </c>
      <c r="C179" s="17" t="s">
        <v>377</v>
      </c>
      <c r="D179" s="17" t="s">
        <v>746</v>
      </c>
      <c r="E179" s="17"/>
      <c r="F179" s="17" t="s">
        <v>747</v>
      </c>
      <c r="G179" s="20" t="s">
        <v>748</v>
      </c>
      <c r="H179" s="17" t="b">
        <v>0</v>
      </c>
      <c r="I179" s="17" t="s">
        <v>749</v>
      </c>
      <c r="J179" s="17" t="s">
        <v>46</v>
      </c>
      <c r="K179" s="17" t="s">
        <v>750</v>
      </c>
      <c r="L179" s="17" t="s">
        <v>79</v>
      </c>
      <c r="M179" s="17" t="s">
        <v>79</v>
      </c>
      <c r="N179" s="17"/>
      <c r="O179" s="7" t="e">
        <f>VLOOKUP(A179,'Integration Service Catalog'!$C:$E,2,FALSE)</f>
        <v>#N/A</v>
      </c>
      <c r="P179" s="7" t="e">
        <f t="shared" si="5"/>
        <v>#N/A</v>
      </c>
    </row>
    <row r="180" spans="1:16" ht="128.25" x14ac:dyDescent="0.2">
      <c r="A180" s="42" t="str">
        <f t="shared" si="4"/>
        <v>Obsolete.Obsolete</v>
      </c>
      <c r="B180" s="17" t="s">
        <v>751</v>
      </c>
      <c r="C180" s="17" t="s">
        <v>377</v>
      </c>
      <c r="D180" s="17" t="s">
        <v>752</v>
      </c>
      <c r="E180" s="17"/>
      <c r="F180" s="17" t="s">
        <v>753</v>
      </c>
      <c r="G180" s="20" t="s">
        <v>754</v>
      </c>
      <c r="H180" s="17" t="b">
        <v>0</v>
      </c>
      <c r="I180" s="17" t="s">
        <v>755</v>
      </c>
      <c r="J180" s="17" t="s">
        <v>46</v>
      </c>
      <c r="K180" s="17" t="s">
        <v>756</v>
      </c>
      <c r="L180" s="17" t="s">
        <v>79</v>
      </c>
      <c r="M180" s="17" t="s">
        <v>79</v>
      </c>
      <c r="N180" s="17"/>
      <c r="O180" s="7" t="e">
        <f>VLOOKUP(A180,'Integration Service Catalog'!$C:$E,2,FALSE)</f>
        <v>#N/A</v>
      </c>
      <c r="P180" s="7" t="e">
        <f t="shared" si="5"/>
        <v>#N/A</v>
      </c>
    </row>
    <row r="181" spans="1:16" ht="142.5" x14ac:dyDescent="0.2">
      <c r="A181" s="42" t="str">
        <f t="shared" si="4"/>
        <v>Obsolete.Obsolete</v>
      </c>
      <c r="B181" s="17" t="s">
        <v>757</v>
      </c>
      <c r="C181" s="17" t="s">
        <v>377</v>
      </c>
      <c r="D181" s="17" t="s">
        <v>758</v>
      </c>
      <c r="E181" s="17"/>
      <c r="F181" s="17" t="s">
        <v>759</v>
      </c>
      <c r="G181" s="20" t="s">
        <v>760</v>
      </c>
      <c r="H181" s="17" t="b">
        <v>0</v>
      </c>
      <c r="I181" s="17" t="s">
        <v>761</v>
      </c>
      <c r="J181" s="17" t="s">
        <v>46</v>
      </c>
      <c r="K181" s="17" t="s">
        <v>762</v>
      </c>
      <c r="L181" s="17" t="s">
        <v>79</v>
      </c>
      <c r="M181" s="17" t="s">
        <v>79</v>
      </c>
      <c r="N181" s="17"/>
      <c r="O181" s="7" t="e">
        <f>VLOOKUP(A181,'Integration Service Catalog'!$C:$E,2,FALSE)</f>
        <v>#N/A</v>
      </c>
      <c r="P181" s="7" t="e">
        <f t="shared" si="5"/>
        <v>#N/A</v>
      </c>
    </row>
    <row r="182" spans="1:16" ht="85.5" x14ac:dyDescent="0.2">
      <c r="A182" s="42" t="str">
        <f t="shared" si="4"/>
        <v>Obsolete.Obsolete</v>
      </c>
      <c r="B182" s="17" t="s">
        <v>763</v>
      </c>
      <c r="C182" s="17" t="s">
        <v>377</v>
      </c>
      <c r="D182" s="17" t="s">
        <v>764</v>
      </c>
      <c r="E182" s="17"/>
      <c r="F182" s="17" t="s">
        <v>765</v>
      </c>
      <c r="G182" s="22" t="s">
        <v>766</v>
      </c>
      <c r="H182" s="17" t="b">
        <v>1</v>
      </c>
      <c r="I182" s="17" t="s">
        <v>766</v>
      </c>
      <c r="J182" s="17" t="s">
        <v>46</v>
      </c>
      <c r="K182" s="17" t="s">
        <v>355</v>
      </c>
      <c r="L182" s="17" t="s">
        <v>79</v>
      </c>
      <c r="M182" s="18" t="s">
        <v>79</v>
      </c>
      <c r="N182" s="17"/>
      <c r="O182" s="7" t="e">
        <f>VLOOKUP(A182,'Integration Service Catalog'!$C:$E,2,FALSE)</f>
        <v>#N/A</v>
      </c>
      <c r="P182" s="7" t="e">
        <f t="shared" si="5"/>
        <v>#N/A</v>
      </c>
    </row>
    <row r="183" spans="1:16" ht="409.5" x14ac:dyDescent="0.2">
      <c r="A183" s="42" t="str">
        <f t="shared" si="4"/>
        <v>Integration Service Connectivity.</v>
      </c>
      <c r="B183" s="17" t="s">
        <v>767</v>
      </c>
      <c r="C183" s="17" t="s">
        <v>772</v>
      </c>
      <c r="D183" s="17" t="s">
        <v>768</v>
      </c>
      <c r="E183" s="17"/>
      <c r="F183" s="17" t="s">
        <v>769</v>
      </c>
      <c r="G183" s="20" t="s">
        <v>770</v>
      </c>
      <c r="H183" s="17" t="b">
        <v>0</v>
      </c>
      <c r="I183" s="17" t="s">
        <v>771</v>
      </c>
      <c r="J183" s="17" t="s">
        <v>36</v>
      </c>
      <c r="K183" s="17" t="s">
        <v>37</v>
      </c>
      <c r="L183" s="17" t="s">
        <v>773</v>
      </c>
      <c r="M183" s="17"/>
      <c r="N183" s="17"/>
      <c r="O183" s="7" t="e">
        <f>VLOOKUP(A183,'Integration Service Catalog'!$C:$E,2,FALSE)</f>
        <v>#N/A</v>
      </c>
      <c r="P183" s="7" t="e">
        <f t="shared" si="5"/>
        <v>#N/A</v>
      </c>
    </row>
    <row r="184" spans="1:16" ht="409.5" x14ac:dyDescent="0.2">
      <c r="A184" s="42" t="str">
        <f t="shared" si="4"/>
        <v>Integration Service Connectivity.</v>
      </c>
      <c r="B184" s="17" t="s">
        <v>774</v>
      </c>
      <c r="C184" s="17" t="s">
        <v>775</v>
      </c>
      <c r="D184" s="17" t="s">
        <v>768</v>
      </c>
      <c r="E184" s="17"/>
      <c r="F184" s="17" t="s">
        <v>769</v>
      </c>
      <c r="G184" s="17" t="s">
        <v>770</v>
      </c>
      <c r="H184" s="17" t="b">
        <v>0</v>
      </c>
      <c r="I184" s="17" t="s">
        <v>771</v>
      </c>
      <c r="J184" s="17" t="s">
        <v>36</v>
      </c>
      <c r="K184" s="17" t="s">
        <v>37</v>
      </c>
      <c r="L184" s="17" t="s">
        <v>773</v>
      </c>
      <c r="M184" s="17"/>
      <c r="N184" s="17"/>
      <c r="O184" s="7" t="e">
        <f>VLOOKUP(A184,'Integration Service Catalog'!$C:$E,2,FALSE)</f>
        <v>#N/A</v>
      </c>
      <c r="P184" s="7" t="e">
        <f t="shared" si="5"/>
        <v>#N/A</v>
      </c>
    </row>
    <row r="185" spans="1:16" x14ac:dyDescent="0.2">
      <c r="A185" s="42" t="str">
        <f t="shared" si="4"/>
        <v>Obsolete.Obsolete</v>
      </c>
      <c r="B185" s="17" t="s">
        <v>776</v>
      </c>
      <c r="C185" s="19" t="s">
        <v>78</v>
      </c>
      <c r="D185" s="17" t="s">
        <v>777</v>
      </c>
      <c r="E185" s="17"/>
      <c r="F185" s="17" t="e">
        <v>#N/A</v>
      </c>
      <c r="G185" s="17"/>
      <c r="H185" s="17" t="b">
        <v>0</v>
      </c>
      <c r="I185" s="19" t="s">
        <v>78</v>
      </c>
      <c r="J185" s="17" t="s">
        <v>37</v>
      </c>
      <c r="K185" s="17" t="s">
        <v>37</v>
      </c>
      <c r="L185" s="17" t="s">
        <v>79</v>
      </c>
      <c r="M185" s="17" t="s">
        <v>79</v>
      </c>
      <c r="N185" s="17"/>
      <c r="O185" s="7" t="e">
        <f>VLOOKUP(A185,'Integration Service Catalog'!$C:$E,2,FALSE)</f>
        <v>#N/A</v>
      </c>
      <c r="P185" s="7" t="e">
        <f t="shared" si="5"/>
        <v>#N/A</v>
      </c>
    </row>
    <row r="186" spans="1:16" x14ac:dyDescent="0.2">
      <c r="A186" s="42" t="str">
        <f t="shared" si="4"/>
        <v>EMSInboundIntgSvc.GetData</v>
      </c>
      <c r="B186" s="54" t="s">
        <v>778</v>
      </c>
      <c r="C186" s="54" t="s">
        <v>782</v>
      </c>
      <c r="D186" s="54" t="s">
        <v>779</v>
      </c>
      <c r="E186" s="54"/>
      <c r="F186" s="54" t="s">
        <v>780</v>
      </c>
      <c r="G186" s="54" t="s">
        <v>781</v>
      </c>
      <c r="H186" s="54" t="b">
        <v>1</v>
      </c>
      <c r="I186" s="54" t="s">
        <v>781</v>
      </c>
      <c r="J186" s="54" t="s">
        <v>46</v>
      </c>
      <c r="K186" s="54" t="s">
        <v>783</v>
      </c>
      <c r="L186" s="17" t="s">
        <v>64</v>
      </c>
      <c r="M186" s="17" t="s">
        <v>65</v>
      </c>
      <c r="N186" s="17"/>
      <c r="O186" s="7" t="str">
        <f>VLOOKUP(A186,'Integration Service Catalog'!$C:$E,2,FALSE)</f>
        <v>E004</v>
      </c>
      <c r="P186" s="7" t="b">
        <f t="shared" si="5"/>
        <v>0</v>
      </c>
    </row>
    <row r="187" spans="1:16" ht="28.5" x14ac:dyDescent="0.2">
      <c r="A187" s="42" t="str">
        <f t="shared" si="4"/>
        <v>EMSInboundIntgSvc.GetDataByMessageIdRange</v>
      </c>
      <c r="B187" s="54"/>
      <c r="C187" s="54"/>
      <c r="D187" s="54"/>
      <c r="E187" s="54"/>
      <c r="F187" s="54"/>
      <c r="G187" s="54"/>
      <c r="H187" s="54"/>
      <c r="I187" s="54"/>
      <c r="J187" s="54"/>
      <c r="K187" s="54"/>
      <c r="L187" s="17" t="s">
        <v>64</v>
      </c>
      <c r="M187" s="17" t="s">
        <v>1468</v>
      </c>
      <c r="N187" s="17"/>
      <c r="O187" s="7">
        <f>VLOOKUP(A187,'Integration Service Catalog'!$C:$E,2,FALSE)</f>
        <v>0</v>
      </c>
      <c r="P187" s="7" t="b">
        <f t="shared" si="5"/>
        <v>0</v>
      </c>
    </row>
    <row r="188" spans="1:16" x14ac:dyDescent="0.2">
      <c r="A188" s="42" t="str">
        <f t="shared" si="4"/>
        <v>EMSInboundIntgSvc.AckToDataReceived</v>
      </c>
      <c r="B188" s="54"/>
      <c r="C188" s="54"/>
      <c r="D188" s="54"/>
      <c r="E188" s="54"/>
      <c r="F188" s="54"/>
      <c r="G188" s="54"/>
      <c r="H188" s="54"/>
      <c r="I188" s="54"/>
      <c r="J188" s="54"/>
      <c r="K188" s="54"/>
      <c r="L188" s="17" t="s">
        <v>64</v>
      </c>
      <c r="M188" s="17" t="s">
        <v>1472</v>
      </c>
      <c r="N188" s="17"/>
      <c r="O188" s="7">
        <f>VLOOKUP(A188,'Integration Service Catalog'!$C:$E,2,FALSE)</f>
        <v>0</v>
      </c>
      <c r="P188" s="7" t="b">
        <f t="shared" si="5"/>
        <v>0</v>
      </c>
    </row>
    <row r="189" spans="1:16" x14ac:dyDescent="0.2">
      <c r="A189" s="42" t="str">
        <f t="shared" si="4"/>
        <v>EMSOutboundIntgSvc.ResponseToData</v>
      </c>
      <c r="B189" s="54"/>
      <c r="C189" s="54"/>
      <c r="D189" s="54"/>
      <c r="E189" s="54"/>
      <c r="F189" s="54"/>
      <c r="G189" s="54"/>
      <c r="H189" s="54"/>
      <c r="I189" s="54"/>
      <c r="J189" s="54"/>
      <c r="K189" s="54"/>
      <c r="L189" s="21" t="s">
        <v>425</v>
      </c>
      <c r="M189" s="17" t="s">
        <v>418</v>
      </c>
      <c r="N189" s="17"/>
      <c r="O189" s="7">
        <f>VLOOKUP(A189,'Integration Service Catalog'!$C:$E,2,FALSE)</f>
        <v>0</v>
      </c>
      <c r="P189" s="7" t="b">
        <f t="shared" si="5"/>
        <v>0</v>
      </c>
    </row>
    <row r="190" spans="1:16" ht="85.5" x14ac:dyDescent="0.2">
      <c r="A190" s="42" t="str">
        <f t="shared" si="4"/>
        <v>EMSOutboundIntgSvc.ResponseToData</v>
      </c>
      <c r="B190" s="17" t="s">
        <v>784</v>
      </c>
      <c r="C190" s="17" t="s">
        <v>789</v>
      </c>
      <c r="D190" s="17" t="s">
        <v>785</v>
      </c>
      <c r="E190" s="17"/>
      <c r="F190" s="17" t="s">
        <v>786</v>
      </c>
      <c r="G190" s="17" t="s">
        <v>787</v>
      </c>
      <c r="H190" s="17" t="b">
        <v>0</v>
      </c>
      <c r="I190" s="17" t="s">
        <v>788</v>
      </c>
      <c r="J190" s="17" t="s">
        <v>46</v>
      </c>
      <c r="K190" s="17" t="s">
        <v>783</v>
      </c>
      <c r="L190" s="21" t="s">
        <v>425</v>
      </c>
      <c r="M190" s="17" t="s">
        <v>418</v>
      </c>
      <c r="N190" s="17"/>
      <c r="O190" s="7">
        <f>VLOOKUP(A190,'Integration Service Catalog'!$C:$E,2,FALSE)</f>
        <v>0</v>
      </c>
      <c r="P190" s="7" t="b">
        <f t="shared" si="5"/>
        <v>0</v>
      </c>
    </row>
    <row r="191" spans="1:16" x14ac:dyDescent="0.2">
      <c r="A191" s="42" t="str">
        <f t="shared" si="4"/>
        <v>EMSInboundIntgSvc.GetData</v>
      </c>
      <c r="B191" s="54" t="s">
        <v>790</v>
      </c>
      <c r="C191" s="54" t="s">
        <v>795</v>
      </c>
      <c r="D191" s="54" t="s">
        <v>791</v>
      </c>
      <c r="E191" s="54"/>
      <c r="F191" s="54" t="s">
        <v>792</v>
      </c>
      <c r="G191" s="54" t="s">
        <v>793</v>
      </c>
      <c r="H191" s="54" t="b">
        <v>0</v>
      </c>
      <c r="I191" s="54" t="s">
        <v>794</v>
      </c>
      <c r="J191" s="54" t="s">
        <v>46</v>
      </c>
      <c r="K191" s="54" t="s">
        <v>796</v>
      </c>
      <c r="L191" s="17" t="s">
        <v>64</v>
      </c>
      <c r="M191" s="17" t="s">
        <v>65</v>
      </c>
      <c r="N191" s="17"/>
      <c r="O191" s="7" t="str">
        <f>VLOOKUP(A191,'Integration Service Catalog'!$C:$E,2,FALSE)</f>
        <v>E004</v>
      </c>
      <c r="P191" s="7" t="b">
        <f t="shared" si="5"/>
        <v>0</v>
      </c>
    </row>
    <row r="192" spans="1:16" ht="28.5" x14ac:dyDescent="0.2">
      <c r="A192" s="42" t="str">
        <f t="shared" si="4"/>
        <v>EMSInboundIntgSvc.GetDataByMessageIdRange</v>
      </c>
      <c r="B192" s="54"/>
      <c r="C192" s="54"/>
      <c r="D192" s="54"/>
      <c r="E192" s="54"/>
      <c r="F192" s="54"/>
      <c r="G192" s="54"/>
      <c r="H192" s="54"/>
      <c r="I192" s="54"/>
      <c r="J192" s="54"/>
      <c r="K192" s="54"/>
      <c r="L192" s="17" t="s">
        <v>64</v>
      </c>
      <c r="M192" s="17" t="s">
        <v>1468</v>
      </c>
      <c r="N192" s="17"/>
      <c r="O192" s="7">
        <f>VLOOKUP(A192,'Integration Service Catalog'!$C:$E,2,FALSE)</f>
        <v>0</v>
      </c>
      <c r="P192" s="7" t="b">
        <f t="shared" si="5"/>
        <v>0</v>
      </c>
    </row>
    <row r="193" spans="1:16" x14ac:dyDescent="0.2">
      <c r="A193" s="42" t="str">
        <f t="shared" si="4"/>
        <v>EMSInboundIntgSvc.AckToDataReceived</v>
      </c>
      <c r="B193" s="54"/>
      <c r="C193" s="54"/>
      <c r="D193" s="54"/>
      <c r="E193" s="54"/>
      <c r="F193" s="54"/>
      <c r="G193" s="54"/>
      <c r="H193" s="54"/>
      <c r="I193" s="54"/>
      <c r="J193" s="54"/>
      <c r="K193" s="54"/>
      <c r="L193" s="17" t="s">
        <v>64</v>
      </c>
      <c r="M193" s="17" t="s">
        <v>1472</v>
      </c>
      <c r="N193" s="17"/>
      <c r="O193" s="7">
        <f>VLOOKUP(A193,'Integration Service Catalog'!$C:$E,2,FALSE)</f>
        <v>0</v>
      </c>
      <c r="P193" s="7" t="b">
        <f t="shared" si="5"/>
        <v>0</v>
      </c>
    </row>
    <row r="194" spans="1:16" x14ac:dyDescent="0.2">
      <c r="A194" s="42" t="str">
        <f t="shared" ref="A194:A257" si="6">L194&amp;"."&amp;M194</f>
        <v>EMSOutboundIntgSvc.ResponseToData</v>
      </c>
      <c r="B194" s="54"/>
      <c r="C194" s="54"/>
      <c r="D194" s="54"/>
      <c r="E194" s="54"/>
      <c r="F194" s="54"/>
      <c r="G194" s="54"/>
      <c r="H194" s="54"/>
      <c r="I194" s="54"/>
      <c r="J194" s="54"/>
      <c r="K194" s="54"/>
      <c r="L194" s="21" t="s">
        <v>425</v>
      </c>
      <c r="M194" s="17" t="s">
        <v>418</v>
      </c>
      <c r="N194" s="17"/>
      <c r="O194" s="7">
        <f>VLOOKUP(A194,'Integration Service Catalog'!$C:$E,2,FALSE)</f>
        <v>0</v>
      </c>
      <c r="P194" s="7" t="b">
        <f t="shared" ref="P194:P257" si="7">O194=L194</f>
        <v>0</v>
      </c>
    </row>
    <row r="195" spans="1:16" x14ac:dyDescent="0.2">
      <c r="A195" s="42" t="str">
        <f t="shared" si="6"/>
        <v>EMSInboundIntgSvc.GetData</v>
      </c>
      <c r="B195" s="54" t="s">
        <v>797</v>
      </c>
      <c r="C195" s="54" t="s">
        <v>802</v>
      </c>
      <c r="D195" s="54" t="s">
        <v>798</v>
      </c>
      <c r="E195" s="54"/>
      <c r="F195" s="54" t="s">
        <v>799</v>
      </c>
      <c r="G195" s="54" t="s">
        <v>800</v>
      </c>
      <c r="H195" s="54" t="b">
        <v>0</v>
      </c>
      <c r="I195" s="54" t="s">
        <v>801</v>
      </c>
      <c r="J195" s="54" t="s">
        <v>46</v>
      </c>
      <c r="K195" s="54" t="s">
        <v>796</v>
      </c>
      <c r="L195" s="17" t="s">
        <v>64</v>
      </c>
      <c r="M195" s="17" t="s">
        <v>65</v>
      </c>
      <c r="N195" s="17"/>
      <c r="O195" s="7" t="str">
        <f>VLOOKUP(A195,'Integration Service Catalog'!$C:$E,2,FALSE)</f>
        <v>E004</v>
      </c>
      <c r="P195" s="7" t="b">
        <f t="shared" si="7"/>
        <v>0</v>
      </c>
    </row>
    <row r="196" spans="1:16" ht="28.5" x14ac:dyDescent="0.2">
      <c r="A196" s="42" t="str">
        <f t="shared" si="6"/>
        <v>EMSInboundIntgSvc.GetDataByMessageIdRange</v>
      </c>
      <c r="B196" s="54"/>
      <c r="C196" s="54"/>
      <c r="D196" s="54"/>
      <c r="E196" s="54"/>
      <c r="F196" s="54"/>
      <c r="G196" s="54"/>
      <c r="H196" s="54"/>
      <c r="I196" s="54"/>
      <c r="J196" s="54"/>
      <c r="K196" s="54"/>
      <c r="L196" s="17" t="s">
        <v>64</v>
      </c>
      <c r="M196" s="17" t="s">
        <v>1468</v>
      </c>
      <c r="N196" s="17"/>
      <c r="O196" s="7">
        <f>VLOOKUP(A196,'Integration Service Catalog'!$C:$E,2,FALSE)</f>
        <v>0</v>
      </c>
      <c r="P196" s="7" t="b">
        <f t="shared" si="7"/>
        <v>0</v>
      </c>
    </row>
    <row r="197" spans="1:16" x14ac:dyDescent="0.2">
      <c r="A197" s="42" t="str">
        <f t="shared" si="6"/>
        <v>EMSInboundIntgSvc.AckToDataReceived</v>
      </c>
      <c r="B197" s="54"/>
      <c r="C197" s="54"/>
      <c r="D197" s="54"/>
      <c r="E197" s="54"/>
      <c r="F197" s="54"/>
      <c r="G197" s="54"/>
      <c r="H197" s="54"/>
      <c r="I197" s="54"/>
      <c r="J197" s="54"/>
      <c r="K197" s="54"/>
      <c r="L197" s="17" t="s">
        <v>64</v>
      </c>
      <c r="M197" s="17" t="s">
        <v>1472</v>
      </c>
      <c r="N197" s="17"/>
      <c r="O197" s="7">
        <f>VLOOKUP(A197,'Integration Service Catalog'!$C:$E,2,FALSE)</f>
        <v>0</v>
      </c>
      <c r="P197" s="7" t="b">
        <f t="shared" si="7"/>
        <v>0</v>
      </c>
    </row>
    <row r="198" spans="1:16" x14ac:dyDescent="0.2">
      <c r="A198" s="42" t="str">
        <f t="shared" si="6"/>
        <v>EMSInboundIntgSvc.GetData</v>
      </c>
      <c r="B198" s="54" t="s">
        <v>803</v>
      </c>
      <c r="C198" s="54" t="s">
        <v>808</v>
      </c>
      <c r="D198" s="54" t="s">
        <v>804</v>
      </c>
      <c r="E198" s="54"/>
      <c r="F198" s="54" t="s">
        <v>805</v>
      </c>
      <c r="G198" s="54" t="s">
        <v>806</v>
      </c>
      <c r="H198" s="54" t="b">
        <v>0</v>
      </c>
      <c r="I198" s="54" t="s">
        <v>807</v>
      </c>
      <c r="J198" s="54" t="s">
        <v>46</v>
      </c>
      <c r="K198" s="54" t="s">
        <v>437</v>
      </c>
      <c r="L198" s="17" t="s">
        <v>64</v>
      </c>
      <c r="M198" s="17" t="s">
        <v>65</v>
      </c>
      <c r="N198" s="17"/>
      <c r="O198" s="7" t="str">
        <f>VLOOKUP(A198,'Integration Service Catalog'!$C:$E,2,FALSE)</f>
        <v>E004</v>
      </c>
      <c r="P198" s="7" t="b">
        <f t="shared" si="7"/>
        <v>0</v>
      </c>
    </row>
    <row r="199" spans="1:16" ht="28.5" x14ac:dyDescent="0.2">
      <c r="A199" s="42" t="str">
        <f t="shared" si="6"/>
        <v>EMSInboundIntgSvc.GetDataByMessageIdRange</v>
      </c>
      <c r="B199" s="54"/>
      <c r="C199" s="54"/>
      <c r="D199" s="54"/>
      <c r="E199" s="54"/>
      <c r="F199" s="54"/>
      <c r="G199" s="54"/>
      <c r="H199" s="54"/>
      <c r="I199" s="54"/>
      <c r="J199" s="54"/>
      <c r="K199" s="54"/>
      <c r="L199" s="17" t="s">
        <v>64</v>
      </c>
      <c r="M199" s="17" t="s">
        <v>1468</v>
      </c>
      <c r="N199" s="17"/>
      <c r="O199" s="7">
        <f>VLOOKUP(A199,'Integration Service Catalog'!$C:$E,2,FALSE)</f>
        <v>0</v>
      </c>
      <c r="P199" s="7" t="b">
        <f t="shared" si="7"/>
        <v>0</v>
      </c>
    </row>
    <row r="200" spans="1:16" x14ac:dyDescent="0.2">
      <c r="A200" s="42" t="str">
        <f t="shared" si="6"/>
        <v>EMSInboundIntgSvc.AckToDataReceived</v>
      </c>
      <c r="B200" s="54"/>
      <c r="C200" s="54"/>
      <c r="D200" s="54"/>
      <c r="E200" s="54"/>
      <c r="F200" s="54"/>
      <c r="G200" s="54"/>
      <c r="H200" s="54"/>
      <c r="I200" s="54"/>
      <c r="J200" s="54"/>
      <c r="K200" s="54"/>
      <c r="L200" s="17" t="s">
        <v>64</v>
      </c>
      <c r="M200" s="17" t="s">
        <v>1472</v>
      </c>
      <c r="N200" s="17"/>
      <c r="O200" s="7">
        <f>VLOOKUP(A200,'Integration Service Catalog'!$C:$E,2,FALSE)</f>
        <v>0</v>
      </c>
      <c r="P200" s="7" t="b">
        <f t="shared" si="7"/>
        <v>0</v>
      </c>
    </row>
    <row r="201" spans="1:16" x14ac:dyDescent="0.2">
      <c r="A201" s="42" t="str">
        <f t="shared" si="6"/>
        <v>EMSInboundIntgSvc.GetData</v>
      </c>
      <c r="B201" s="54" t="s">
        <v>809</v>
      </c>
      <c r="C201" s="54" t="s">
        <v>814</v>
      </c>
      <c r="D201" s="54" t="s">
        <v>810</v>
      </c>
      <c r="E201" s="54"/>
      <c r="F201" s="54" t="s">
        <v>811</v>
      </c>
      <c r="G201" s="54" t="s">
        <v>812</v>
      </c>
      <c r="H201" s="54" t="b">
        <v>0</v>
      </c>
      <c r="I201" s="54" t="s">
        <v>813</v>
      </c>
      <c r="J201" s="54" t="s">
        <v>46</v>
      </c>
      <c r="K201" s="54" t="s">
        <v>437</v>
      </c>
      <c r="L201" s="17" t="s">
        <v>64</v>
      </c>
      <c r="M201" s="17" t="s">
        <v>65</v>
      </c>
      <c r="N201" s="17"/>
      <c r="O201" s="7" t="str">
        <f>VLOOKUP(A201,'Integration Service Catalog'!$C:$E,2,FALSE)</f>
        <v>E004</v>
      </c>
      <c r="P201" s="7" t="b">
        <f t="shared" si="7"/>
        <v>0</v>
      </c>
    </row>
    <row r="202" spans="1:16" ht="28.5" x14ac:dyDescent="0.2">
      <c r="A202" s="42" t="str">
        <f t="shared" si="6"/>
        <v>EMSInboundIntgSvc.GetDataByMessageIdRange</v>
      </c>
      <c r="B202" s="54"/>
      <c r="C202" s="54"/>
      <c r="D202" s="54"/>
      <c r="E202" s="54"/>
      <c r="F202" s="54"/>
      <c r="G202" s="54"/>
      <c r="H202" s="54"/>
      <c r="I202" s="54"/>
      <c r="J202" s="54"/>
      <c r="K202" s="54"/>
      <c r="L202" s="17" t="s">
        <v>64</v>
      </c>
      <c r="M202" s="17" t="s">
        <v>1468</v>
      </c>
      <c r="N202" s="17"/>
      <c r="O202" s="7">
        <f>VLOOKUP(A202,'Integration Service Catalog'!$C:$E,2,FALSE)</f>
        <v>0</v>
      </c>
      <c r="P202" s="7" t="b">
        <f t="shared" si="7"/>
        <v>0</v>
      </c>
    </row>
    <row r="203" spans="1:16" x14ac:dyDescent="0.2">
      <c r="A203" s="42" t="str">
        <f t="shared" si="6"/>
        <v>EMSInboundIntgSvc.AckToDataReceived</v>
      </c>
      <c r="B203" s="54"/>
      <c r="C203" s="54"/>
      <c r="D203" s="54"/>
      <c r="E203" s="54"/>
      <c r="F203" s="54"/>
      <c r="G203" s="54"/>
      <c r="H203" s="54"/>
      <c r="I203" s="54"/>
      <c r="J203" s="54"/>
      <c r="K203" s="54"/>
      <c r="L203" s="17" t="s">
        <v>64</v>
      </c>
      <c r="M203" s="17" t="s">
        <v>1472</v>
      </c>
      <c r="N203" s="17"/>
      <c r="O203" s="7">
        <f>VLOOKUP(A203,'Integration Service Catalog'!$C:$E,2,FALSE)</f>
        <v>0</v>
      </c>
      <c r="P203" s="7" t="b">
        <f t="shared" si="7"/>
        <v>0</v>
      </c>
    </row>
    <row r="204" spans="1:16" x14ac:dyDescent="0.2">
      <c r="A204" s="42" t="str">
        <f t="shared" si="6"/>
        <v>EMSInboundIntgSvc.GetData</v>
      </c>
      <c r="B204" s="54" t="s">
        <v>815</v>
      </c>
      <c r="C204" s="54" t="s">
        <v>820</v>
      </c>
      <c r="D204" s="54" t="s">
        <v>816</v>
      </c>
      <c r="E204" s="54"/>
      <c r="F204" s="54" t="s">
        <v>817</v>
      </c>
      <c r="G204" s="54" t="s">
        <v>818</v>
      </c>
      <c r="H204" s="54" t="b">
        <v>0</v>
      </c>
      <c r="I204" s="54" t="s">
        <v>819</v>
      </c>
      <c r="J204" s="54" t="s">
        <v>46</v>
      </c>
      <c r="K204" s="54" t="s">
        <v>437</v>
      </c>
      <c r="L204" s="17" t="s">
        <v>64</v>
      </c>
      <c r="M204" s="17" t="s">
        <v>65</v>
      </c>
      <c r="N204" s="17"/>
      <c r="O204" s="7" t="str">
        <f>VLOOKUP(A204,'Integration Service Catalog'!$C:$E,2,FALSE)</f>
        <v>E004</v>
      </c>
      <c r="P204" s="7" t="b">
        <f t="shared" si="7"/>
        <v>0</v>
      </c>
    </row>
    <row r="205" spans="1:16" ht="28.5" x14ac:dyDescent="0.2">
      <c r="A205" s="42" t="str">
        <f t="shared" si="6"/>
        <v>EMSInboundIntgSvc.GetDataByMessageIdRange</v>
      </c>
      <c r="B205" s="54"/>
      <c r="C205" s="54"/>
      <c r="D205" s="54"/>
      <c r="E205" s="54"/>
      <c r="F205" s="54"/>
      <c r="G205" s="54"/>
      <c r="H205" s="54"/>
      <c r="I205" s="54"/>
      <c r="J205" s="54"/>
      <c r="K205" s="54"/>
      <c r="L205" s="17" t="s">
        <v>64</v>
      </c>
      <c r="M205" s="17" t="s">
        <v>1468</v>
      </c>
      <c r="N205" s="17"/>
      <c r="O205" s="7">
        <f>VLOOKUP(A205,'Integration Service Catalog'!$C:$E,2,FALSE)</f>
        <v>0</v>
      </c>
      <c r="P205" s="7" t="b">
        <f t="shared" si="7"/>
        <v>0</v>
      </c>
    </row>
    <row r="206" spans="1:16" x14ac:dyDescent="0.2">
      <c r="A206" s="42" t="str">
        <f t="shared" si="6"/>
        <v>EMSInboundIntgSvc.AckToDataReceived</v>
      </c>
      <c r="B206" s="54"/>
      <c r="C206" s="54"/>
      <c r="D206" s="54"/>
      <c r="E206" s="54"/>
      <c r="F206" s="54"/>
      <c r="G206" s="54"/>
      <c r="H206" s="54"/>
      <c r="I206" s="54"/>
      <c r="J206" s="54"/>
      <c r="K206" s="54"/>
      <c r="L206" s="17" t="s">
        <v>64</v>
      </c>
      <c r="M206" s="17" t="s">
        <v>1472</v>
      </c>
      <c r="N206" s="17"/>
      <c r="O206" s="7">
        <f>VLOOKUP(A206,'Integration Service Catalog'!$C:$E,2,FALSE)</f>
        <v>0</v>
      </c>
      <c r="P206" s="7" t="b">
        <f t="shared" si="7"/>
        <v>0</v>
      </c>
    </row>
    <row r="207" spans="1:16" x14ac:dyDescent="0.2">
      <c r="A207" s="42" t="str">
        <f t="shared" si="6"/>
        <v>EMSInboundIntgSvc.GetData</v>
      </c>
      <c r="B207" s="54" t="s">
        <v>821</v>
      </c>
      <c r="C207" s="54" t="s">
        <v>826</v>
      </c>
      <c r="D207" s="54" t="s">
        <v>822</v>
      </c>
      <c r="E207" s="54"/>
      <c r="F207" s="54" t="s">
        <v>823</v>
      </c>
      <c r="G207" s="54" t="s">
        <v>824</v>
      </c>
      <c r="H207" s="54" t="b">
        <v>0</v>
      </c>
      <c r="I207" s="54" t="s">
        <v>825</v>
      </c>
      <c r="J207" s="54" t="s">
        <v>46</v>
      </c>
      <c r="K207" s="54" t="s">
        <v>796</v>
      </c>
      <c r="L207" s="17" t="s">
        <v>64</v>
      </c>
      <c r="M207" s="17" t="s">
        <v>65</v>
      </c>
      <c r="N207" s="17"/>
      <c r="O207" s="7" t="str">
        <f>VLOOKUP(A207,'Integration Service Catalog'!$C:$E,2,FALSE)</f>
        <v>E004</v>
      </c>
      <c r="P207" s="7" t="b">
        <f t="shared" si="7"/>
        <v>0</v>
      </c>
    </row>
    <row r="208" spans="1:16" ht="28.5" x14ac:dyDescent="0.2">
      <c r="A208" s="42" t="str">
        <f t="shared" si="6"/>
        <v>EMSInboundIntgSvc.GetDataByMessageIdRange</v>
      </c>
      <c r="B208" s="54"/>
      <c r="C208" s="54"/>
      <c r="D208" s="54"/>
      <c r="E208" s="54"/>
      <c r="F208" s="54"/>
      <c r="G208" s="54"/>
      <c r="H208" s="54"/>
      <c r="I208" s="54"/>
      <c r="J208" s="54"/>
      <c r="K208" s="54"/>
      <c r="L208" s="17" t="s">
        <v>64</v>
      </c>
      <c r="M208" s="17" t="s">
        <v>1468</v>
      </c>
      <c r="N208" s="17"/>
      <c r="O208" s="7">
        <f>VLOOKUP(A208,'Integration Service Catalog'!$C:$E,2,FALSE)</f>
        <v>0</v>
      </c>
      <c r="P208" s="7" t="b">
        <f t="shared" si="7"/>
        <v>0</v>
      </c>
    </row>
    <row r="209" spans="1:16" x14ac:dyDescent="0.2">
      <c r="A209" s="42" t="str">
        <f t="shared" si="6"/>
        <v>EMSInboundIntgSvc.AckToDataReceived</v>
      </c>
      <c r="B209" s="54"/>
      <c r="C209" s="54"/>
      <c r="D209" s="54"/>
      <c r="E209" s="54"/>
      <c r="F209" s="54"/>
      <c r="G209" s="54"/>
      <c r="H209" s="54"/>
      <c r="I209" s="54"/>
      <c r="J209" s="54"/>
      <c r="K209" s="54"/>
      <c r="L209" s="17" t="s">
        <v>64</v>
      </c>
      <c r="M209" s="17" t="s">
        <v>1472</v>
      </c>
      <c r="N209" s="17"/>
      <c r="O209" s="7">
        <f>VLOOKUP(A209,'Integration Service Catalog'!$C:$E,2,FALSE)</f>
        <v>0</v>
      </c>
      <c r="P209" s="7" t="b">
        <f t="shared" si="7"/>
        <v>0</v>
      </c>
    </row>
    <row r="210" spans="1:16" x14ac:dyDescent="0.2">
      <c r="A210" s="42" t="str">
        <f t="shared" si="6"/>
        <v>EMSInboundIntgSvc.GetData</v>
      </c>
      <c r="B210" s="54" t="s">
        <v>827</v>
      </c>
      <c r="C210" s="54" t="s">
        <v>831</v>
      </c>
      <c r="D210" s="54" t="s">
        <v>828</v>
      </c>
      <c r="E210" s="54"/>
      <c r="F210" s="54" t="s">
        <v>829</v>
      </c>
      <c r="G210" s="54" t="s">
        <v>830</v>
      </c>
      <c r="H210" s="54" t="b">
        <v>1</v>
      </c>
      <c r="I210" s="54" t="s">
        <v>830</v>
      </c>
      <c r="J210" s="54" t="s">
        <v>46</v>
      </c>
      <c r="K210" s="54" t="s">
        <v>796</v>
      </c>
      <c r="L210" s="17" t="s">
        <v>64</v>
      </c>
      <c r="M210" s="17" t="s">
        <v>65</v>
      </c>
      <c r="N210" s="17"/>
      <c r="O210" s="7" t="str">
        <f>VLOOKUP(A210,'Integration Service Catalog'!$C:$E,2,FALSE)</f>
        <v>E004</v>
      </c>
      <c r="P210" s="7" t="b">
        <f t="shared" si="7"/>
        <v>0</v>
      </c>
    </row>
    <row r="211" spans="1:16" ht="28.5" x14ac:dyDescent="0.2">
      <c r="A211" s="42" t="str">
        <f t="shared" si="6"/>
        <v>EMSInboundIntgSvc.GetDataByMessageIdRange</v>
      </c>
      <c r="B211" s="54"/>
      <c r="C211" s="54"/>
      <c r="D211" s="54"/>
      <c r="E211" s="54"/>
      <c r="F211" s="54"/>
      <c r="G211" s="54"/>
      <c r="H211" s="54"/>
      <c r="I211" s="54"/>
      <c r="J211" s="54"/>
      <c r="K211" s="54"/>
      <c r="L211" s="17" t="s">
        <v>64</v>
      </c>
      <c r="M211" s="17" t="s">
        <v>1468</v>
      </c>
      <c r="N211" s="17"/>
      <c r="O211" s="7">
        <f>VLOOKUP(A211,'Integration Service Catalog'!$C:$E,2,FALSE)</f>
        <v>0</v>
      </c>
      <c r="P211" s="7" t="b">
        <f t="shared" si="7"/>
        <v>0</v>
      </c>
    </row>
    <row r="212" spans="1:16" x14ac:dyDescent="0.2">
      <c r="A212" s="42" t="str">
        <f t="shared" si="6"/>
        <v>EMSInboundIntgSvc.AckToDataReceived</v>
      </c>
      <c r="B212" s="54"/>
      <c r="C212" s="54"/>
      <c r="D212" s="54"/>
      <c r="E212" s="54"/>
      <c r="F212" s="54"/>
      <c r="G212" s="54"/>
      <c r="H212" s="54"/>
      <c r="I212" s="54"/>
      <c r="J212" s="54"/>
      <c r="K212" s="54"/>
      <c r="L212" s="17" t="s">
        <v>64</v>
      </c>
      <c r="M212" s="17" t="s">
        <v>1472</v>
      </c>
      <c r="N212" s="17"/>
      <c r="O212" s="7">
        <f>VLOOKUP(A212,'Integration Service Catalog'!$C:$E,2,FALSE)</f>
        <v>0</v>
      </c>
      <c r="P212" s="7" t="b">
        <f t="shared" si="7"/>
        <v>0</v>
      </c>
    </row>
    <row r="213" spans="1:16" x14ac:dyDescent="0.2">
      <c r="A213" s="42" t="str">
        <f t="shared" si="6"/>
        <v>EMSInboundIntgSvc.GetData</v>
      </c>
      <c r="B213" s="54" t="s">
        <v>832</v>
      </c>
      <c r="C213" s="54" t="s">
        <v>837</v>
      </c>
      <c r="D213" s="54" t="s">
        <v>833</v>
      </c>
      <c r="E213" s="54"/>
      <c r="F213" s="54" t="s">
        <v>834</v>
      </c>
      <c r="G213" s="54" t="s">
        <v>835</v>
      </c>
      <c r="H213" s="54" t="b">
        <v>0</v>
      </c>
      <c r="I213" s="54" t="s">
        <v>836</v>
      </c>
      <c r="J213" s="54" t="s">
        <v>46</v>
      </c>
      <c r="K213" s="54" t="s">
        <v>796</v>
      </c>
      <c r="L213" s="17" t="s">
        <v>64</v>
      </c>
      <c r="M213" s="17" t="s">
        <v>65</v>
      </c>
      <c r="N213" s="17"/>
      <c r="O213" s="7" t="str">
        <f>VLOOKUP(A213,'Integration Service Catalog'!$C:$E,2,FALSE)</f>
        <v>E004</v>
      </c>
      <c r="P213" s="7" t="b">
        <f t="shared" si="7"/>
        <v>0</v>
      </c>
    </row>
    <row r="214" spans="1:16" ht="28.5" x14ac:dyDescent="0.2">
      <c r="A214" s="42" t="str">
        <f t="shared" si="6"/>
        <v>EMSInboundIntgSvc.GetDataByMessageIdRange</v>
      </c>
      <c r="B214" s="54"/>
      <c r="C214" s="54"/>
      <c r="D214" s="54"/>
      <c r="E214" s="54"/>
      <c r="F214" s="54"/>
      <c r="G214" s="54"/>
      <c r="H214" s="54"/>
      <c r="I214" s="54"/>
      <c r="J214" s="54"/>
      <c r="K214" s="54"/>
      <c r="L214" s="17" t="s">
        <v>64</v>
      </c>
      <c r="M214" s="17" t="s">
        <v>1468</v>
      </c>
      <c r="N214" s="17"/>
      <c r="O214" s="7">
        <f>VLOOKUP(A214,'Integration Service Catalog'!$C:$E,2,FALSE)</f>
        <v>0</v>
      </c>
      <c r="P214" s="7" t="b">
        <f t="shared" si="7"/>
        <v>0</v>
      </c>
    </row>
    <row r="215" spans="1:16" x14ac:dyDescent="0.2">
      <c r="A215" s="42" t="str">
        <f t="shared" si="6"/>
        <v>EMSInboundIntgSvc.AckToDataReceived</v>
      </c>
      <c r="B215" s="54"/>
      <c r="C215" s="54"/>
      <c r="D215" s="54"/>
      <c r="E215" s="54"/>
      <c r="F215" s="54"/>
      <c r="G215" s="54"/>
      <c r="H215" s="54"/>
      <c r="I215" s="54"/>
      <c r="J215" s="54"/>
      <c r="K215" s="54"/>
      <c r="L215" s="17" t="s">
        <v>64</v>
      </c>
      <c r="M215" s="17" t="s">
        <v>1472</v>
      </c>
      <c r="N215" s="17"/>
      <c r="O215" s="7">
        <f>VLOOKUP(A215,'Integration Service Catalog'!$C:$E,2,FALSE)</f>
        <v>0</v>
      </c>
      <c r="P215" s="7" t="b">
        <f t="shared" si="7"/>
        <v>0</v>
      </c>
    </row>
    <row r="216" spans="1:16" x14ac:dyDescent="0.2">
      <c r="A216" s="42" t="str">
        <f t="shared" si="6"/>
        <v>EMSOutboundIntgSvc.ResponseToData</v>
      </c>
      <c r="B216" s="54"/>
      <c r="C216" s="54"/>
      <c r="D216" s="54"/>
      <c r="E216" s="54"/>
      <c r="F216" s="54"/>
      <c r="G216" s="54"/>
      <c r="H216" s="54"/>
      <c r="I216" s="54"/>
      <c r="J216" s="54"/>
      <c r="K216" s="54"/>
      <c r="L216" s="21" t="s">
        <v>425</v>
      </c>
      <c r="M216" s="17" t="s">
        <v>418</v>
      </c>
      <c r="N216" s="17"/>
      <c r="O216" s="7">
        <f>VLOOKUP(A216,'Integration Service Catalog'!$C:$E,2,FALSE)</f>
        <v>0</v>
      </c>
      <c r="P216" s="7" t="b">
        <f t="shared" si="7"/>
        <v>0</v>
      </c>
    </row>
    <row r="217" spans="1:16" ht="71.25" x14ac:dyDescent="0.2">
      <c r="A217" s="42" t="str">
        <f t="shared" si="6"/>
        <v>VoterRegistrationIntgSvc.RegisterVoter</v>
      </c>
      <c r="B217" s="17" t="s">
        <v>838</v>
      </c>
      <c r="C217" s="17" t="s">
        <v>842</v>
      </c>
      <c r="D217" s="17" t="s">
        <v>839</v>
      </c>
      <c r="E217" s="17"/>
      <c r="F217" s="17" t="s">
        <v>840</v>
      </c>
      <c r="G217" s="17" t="s">
        <v>841</v>
      </c>
      <c r="H217" s="17" t="b">
        <v>1</v>
      </c>
      <c r="I217" s="17" t="s">
        <v>841</v>
      </c>
      <c r="J217" s="17" t="s">
        <v>46</v>
      </c>
      <c r="K217" s="17" t="s">
        <v>47</v>
      </c>
      <c r="L217" s="17" t="s">
        <v>48</v>
      </c>
      <c r="M217" s="17" t="s">
        <v>104</v>
      </c>
      <c r="N217" s="17"/>
      <c r="O217" s="7">
        <f>VLOOKUP(A217,'Integration Service Catalog'!$C:$E,2,FALSE)</f>
        <v>0</v>
      </c>
      <c r="P217" s="7" t="b">
        <f t="shared" si="7"/>
        <v>0</v>
      </c>
    </row>
    <row r="218" spans="1:16" ht="42.75" x14ac:dyDescent="0.2">
      <c r="A218" s="42" t="str">
        <f t="shared" si="6"/>
        <v>VoterRegistrationIntgSvc.RegisterVoter</v>
      </c>
      <c r="B218" s="17" t="s">
        <v>843</v>
      </c>
      <c r="C218" s="17" t="s">
        <v>848</v>
      </c>
      <c r="D218" s="17" t="s">
        <v>844</v>
      </c>
      <c r="E218" s="17"/>
      <c r="F218" s="17" t="s">
        <v>845</v>
      </c>
      <c r="G218" s="17" t="s">
        <v>846</v>
      </c>
      <c r="H218" s="17" t="b">
        <v>0</v>
      </c>
      <c r="I218" s="17" t="s">
        <v>847</v>
      </c>
      <c r="J218" s="17" t="s">
        <v>46</v>
      </c>
      <c r="K218" s="17" t="s">
        <v>47</v>
      </c>
      <c r="L218" s="17" t="s">
        <v>48</v>
      </c>
      <c r="M218" s="17" t="s">
        <v>104</v>
      </c>
      <c r="N218" s="17"/>
      <c r="O218" s="7">
        <f>VLOOKUP(A218,'Integration Service Catalog'!$C:$E,2,FALSE)</f>
        <v>0</v>
      </c>
      <c r="P218" s="7" t="b">
        <f t="shared" si="7"/>
        <v>0</v>
      </c>
    </row>
    <row r="219" spans="1:16" ht="85.5" x14ac:dyDescent="0.2">
      <c r="A219" s="42" t="str">
        <f t="shared" si="6"/>
        <v>Obsolete.Obsolete</v>
      </c>
      <c r="B219" s="17" t="s">
        <v>849</v>
      </c>
      <c r="C219" s="17" t="s">
        <v>377</v>
      </c>
      <c r="D219" s="17" t="s">
        <v>850</v>
      </c>
      <c r="E219" s="17"/>
      <c r="F219" s="17" t="s">
        <v>851</v>
      </c>
      <c r="G219" s="17" t="s">
        <v>852</v>
      </c>
      <c r="H219" s="17" t="b">
        <v>1</v>
      </c>
      <c r="I219" s="17" t="s">
        <v>852</v>
      </c>
      <c r="J219" s="17" t="s">
        <v>46</v>
      </c>
      <c r="K219" s="17" t="s">
        <v>47</v>
      </c>
      <c r="L219" s="17" t="s">
        <v>79</v>
      </c>
      <c r="M219" s="17" t="s">
        <v>79</v>
      </c>
      <c r="N219" s="17"/>
      <c r="O219" s="7" t="e">
        <f>VLOOKUP(A219,'Integration Service Catalog'!$C:$E,2,FALSE)</f>
        <v>#N/A</v>
      </c>
      <c r="P219" s="7" t="e">
        <f t="shared" si="7"/>
        <v>#N/A</v>
      </c>
    </row>
    <row r="220" spans="1:16" x14ac:dyDescent="0.2">
      <c r="A220" s="42" t="str">
        <f t="shared" si="6"/>
        <v>EMSInboundIntgSvc.GetData</v>
      </c>
      <c r="B220" s="54" t="s">
        <v>853</v>
      </c>
      <c r="C220" s="54" t="s">
        <v>857</v>
      </c>
      <c r="D220" s="54" t="s">
        <v>854</v>
      </c>
      <c r="E220" s="54"/>
      <c r="F220" s="54" t="s">
        <v>855</v>
      </c>
      <c r="G220" s="54" t="s">
        <v>856</v>
      </c>
      <c r="H220" s="54" t="b">
        <v>1</v>
      </c>
      <c r="I220" s="54" t="s">
        <v>856</v>
      </c>
      <c r="J220" s="54" t="s">
        <v>46</v>
      </c>
      <c r="K220" s="54" t="s">
        <v>796</v>
      </c>
      <c r="L220" s="17" t="s">
        <v>64</v>
      </c>
      <c r="M220" s="17" t="s">
        <v>65</v>
      </c>
      <c r="N220" s="17"/>
      <c r="O220" s="7" t="str">
        <f>VLOOKUP(A220,'Integration Service Catalog'!$C:$E,2,FALSE)</f>
        <v>E004</v>
      </c>
      <c r="P220" s="7" t="b">
        <f t="shared" si="7"/>
        <v>0</v>
      </c>
    </row>
    <row r="221" spans="1:16" ht="28.5" x14ac:dyDescent="0.2">
      <c r="A221" s="42" t="str">
        <f t="shared" si="6"/>
        <v>EMSInboundIntgSvc.GetDataByMessageIdRange</v>
      </c>
      <c r="B221" s="54"/>
      <c r="C221" s="54"/>
      <c r="D221" s="54"/>
      <c r="E221" s="54"/>
      <c r="F221" s="54"/>
      <c r="G221" s="54"/>
      <c r="H221" s="54"/>
      <c r="I221" s="54"/>
      <c r="J221" s="54"/>
      <c r="K221" s="54"/>
      <c r="L221" s="17" t="s">
        <v>64</v>
      </c>
      <c r="M221" s="17" t="s">
        <v>1468</v>
      </c>
      <c r="N221" s="17"/>
      <c r="O221" s="7">
        <f>VLOOKUP(A221,'Integration Service Catalog'!$C:$E,2,FALSE)</f>
        <v>0</v>
      </c>
      <c r="P221" s="7" t="b">
        <f t="shared" si="7"/>
        <v>0</v>
      </c>
    </row>
    <row r="222" spans="1:16" x14ac:dyDescent="0.2">
      <c r="A222" s="42" t="str">
        <f t="shared" si="6"/>
        <v>EMSInboundIntgSvc.AckToDataReceived</v>
      </c>
      <c r="B222" s="54"/>
      <c r="C222" s="54"/>
      <c r="D222" s="54"/>
      <c r="E222" s="54"/>
      <c r="F222" s="54"/>
      <c r="G222" s="54"/>
      <c r="H222" s="54"/>
      <c r="I222" s="54"/>
      <c r="J222" s="54"/>
      <c r="K222" s="54"/>
      <c r="L222" s="17" t="s">
        <v>64</v>
      </c>
      <c r="M222" s="17" t="s">
        <v>1472</v>
      </c>
      <c r="N222" s="17"/>
      <c r="O222" s="7">
        <f>VLOOKUP(A222,'Integration Service Catalog'!$C:$E,2,FALSE)</f>
        <v>0</v>
      </c>
      <c r="P222" s="7" t="b">
        <f t="shared" si="7"/>
        <v>0</v>
      </c>
    </row>
    <row r="223" spans="1:16" ht="156.75" x14ac:dyDescent="0.2">
      <c r="A223" s="42" t="str">
        <f t="shared" si="6"/>
        <v>Obsolete.Obsolete</v>
      </c>
      <c r="B223" s="17" t="s">
        <v>858</v>
      </c>
      <c r="C223" s="17" t="s">
        <v>377</v>
      </c>
      <c r="D223" s="17" t="s">
        <v>859</v>
      </c>
      <c r="E223" s="17"/>
      <c r="F223" s="17" t="s">
        <v>860</v>
      </c>
      <c r="G223" s="17" t="s">
        <v>861</v>
      </c>
      <c r="H223" s="17" t="b">
        <v>0</v>
      </c>
      <c r="I223" s="17" t="s">
        <v>862</v>
      </c>
      <c r="J223" s="17" t="s">
        <v>46</v>
      </c>
      <c r="K223" s="17" t="s">
        <v>783</v>
      </c>
      <c r="L223" s="17" t="s">
        <v>79</v>
      </c>
      <c r="M223" s="17" t="s">
        <v>79</v>
      </c>
      <c r="N223" s="17"/>
      <c r="O223" s="7" t="e">
        <f>VLOOKUP(A223,'Integration Service Catalog'!$C:$E,2,FALSE)</f>
        <v>#N/A</v>
      </c>
      <c r="P223" s="7" t="e">
        <f t="shared" si="7"/>
        <v>#N/A</v>
      </c>
    </row>
    <row r="224" spans="1:16" ht="114" x14ac:dyDescent="0.2">
      <c r="A224" s="42" t="str">
        <f t="shared" si="6"/>
        <v>VoterRegistrationIntgSvc.RegisterVoter</v>
      </c>
      <c r="B224" s="17" t="s">
        <v>863</v>
      </c>
      <c r="C224" s="17" t="s">
        <v>868</v>
      </c>
      <c r="D224" s="17" t="s">
        <v>864</v>
      </c>
      <c r="E224" s="17"/>
      <c r="F224" s="17" t="s">
        <v>865</v>
      </c>
      <c r="G224" s="17" t="s">
        <v>866</v>
      </c>
      <c r="H224" s="17" t="b">
        <v>0</v>
      </c>
      <c r="I224" s="17" t="s">
        <v>867</v>
      </c>
      <c r="J224" s="17" t="s">
        <v>46</v>
      </c>
      <c r="K224" s="17" t="s">
        <v>47</v>
      </c>
      <c r="L224" s="17" t="s">
        <v>48</v>
      </c>
      <c r="M224" s="17" t="s">
        <v>104</v>
      </c>
      <c r="N224" s="17"/>
      <c r="O224" s="7">
        <f>VLOOKUP(A224,'Integration Service Catalog'!$C:$E,2,FALSE)</f>
        <v>0</v>
      </c>
      <c r="P224" s="7" t="b">
        <f t="shared" si="7"/>
        <v>0</v>
      </c>
    </row>
    <row r="225" spans="1:16" ht="85.5" x14ac:dyDescent="0.2">
      <c r="A225" s="42" t="str">
        <f t="shared" si="6"/>
        <v>Obsolete.Obsolete</v>
      </c>
      <c r="B225" s="17" t="s">
        <v>869</v>
      </c>
      <c r="C225" s="17" t="s">
        <v>377</v>
      </c>
      <c r="D225" s="17" t="s">
        <v>870</v>
      </c>
      <c r="E225" s="17"/>
      <c r="F225" s="17" t="s">
        <v>871</v>
      </c>
      <c r="G225" s="17" t="s">
        <v>872</v>
      </c>
      <c r="H225" s="17" t="b">
        <v>0</v>
      </c>
      <c r="I225" s="17" t="s">
        <v>873</v>
      </c>
      <c r="J225" s="17" t="s">
        <v>46</v>
      </c>
      <c r="K225" s="17" t="s">
        <v>47</v>
      </c>
      <c r="L225" s="17" t="s">
        <v>79</v>
      </c>
      <c r="M225" s="17" t="s">
        <v>79</v>
      </c>
      <c r="N225" s="17"/>
      <c r="O225" s="7" t="e">
        <f>VLOOKUP(A225,'Integration Service Catalog'!$C:$E,2,FALSE)</f>
        <v>#N/A</v>
      </c>
      <c r="P225" s="7" t="e">
        <f t="shared" si="7"/>
        <v>#N/A</v>
      </c>
    </row>
    <row r="226" spans="1:16" ht="71.25" x14ac:dyDescent="0.2">
      <c r="A226" s="42" t="str">
        <f t="shared" si="6"/>
        <v>Obsolete.Obsolete</v>
      </c>
      <c r="B226" s="17" t="s">
        <v>874</v>
      </c>
      <c r="C226" s="17" t="s">
        <v>377</v>
      </c>
      <c r="D226" s="17" t="s">
        <v>875</v>
      </c>
      <c r="E226" s="17"/>
      <c r="F226" s="17" t="s">
        <v>876</v>
      </c>
      <c r="G226" s="17" t="s">
        <v>877</v>
      </c>
      <c r="H226" s="17" t="b">
        <v>0</v>
      </c>
      <c r="I226" s="17" t="s">
        <v>878</v>
      </c>
      <c r="J226" s="17" t="s">
        <v>46</v>
      </c>
      <c r="K226" s="17" t="s">
        <v>47</v>
      </c>
      <c r="L226" s="17" t="s">
        <v>79</v>
      </c>
      <c r="M226" s="17" t="s">
        <v>79</v>
      </c>
      <c r="N226" s="17"/>
      <c r="O226" s="7" t="e">
        <f>VLOOKUP(A226,'Integration Service Catalog'!$C:$E,2,FALSE)</f>
        <v>#N/A</v>
      </c>
      <c r="P226" s="7" t="e">
        <f t="shared" si="7"/>
        <v>#N/A</v>
      </c>
    </row>
    <row r="227" spans="1:16" ht="142.5" x14ac:dyDescent="0.2">
      <c r="A227" s="42" t="str">
        <f t="shared" si="6"/>
        <v>Obsolete.Obsolete</v>
      </c>
      <c r="B227" s="17" t="s">
        <v>879</v>
      </c>
      <c r="C227" s="17" t="s">
        <v>377</v>
      </c>
      <c r="D227" s="17" t="s">
        <v>880</v>
      </c>
      <c r="E227" s="17"/>
      <c r="F227" s="17" t="s">
        <v>881</v>
      </c>
      <c r="G227" s="17" t="s">
        <v>882</v>
      </c>
      <c r="H227" s="17" t="b">
        <v>0</v>
      </c>
      <c r="I227" s="17" t="s">
        <v>883</v>
      </c>
      <c r="J227" s="17" t="s">
        <v>46</v>
      </c>
      <c r="K227" s="17" t="s">
        <v>47</v>
      </c>
      <c r="L227" s="17" t="s">
        <v>79</v>
      </c>
      <c r="M227" s="17" t="s">
        <v>79</v>
      </c>
      <c r="N227" s="17"/>
      <c r="O227" s="7" t="e">
        <f>VLOOKUP(A227,'Integration Service Catalog'!$C:$E,2,FALSE)</f>
        <v>#N/A</v>
      </c>
      <c r="P227" s="7" t="e">
        <f t="shared" si="7"/>
        <v>#N/A</v>
      </c>
    </row>
    <row r="228" spans="1:16" x14ac:dyDescent="0.2">
      <c r="A228" s="42" t="str">
        <f t="shared" si="6"/>
        <v>DocumentsIntgSvc.GetDocumentsImg</v>
      </c>
      <c r="B228" s="54" t="s">
        <v>884</v>
      </c>
      <c r="C228" s="54" t="s">
        <v>889</v>
      </c>
      <c r="D228" s="54" t="s">
        <v>885</v>
      </c>
      <c r="E228" s="54"/>
      <c r="F228" s="54" t="s">
        <v>886</v>
      </c>
      <c r="G228" s="54" t="s">
        <v>887</v>
      </c>
      <c r="H228" s="54" t="b">
        <v>0</v>
      </c>
      <c r="I228" s="54" t="s">
        <v>888</v>
      </c>
      <c r="J228" s="54" t="s">
        <v>46</v>
      </c>
      <c r="K228" s="54" t="s">
        <v>240</v>
      </c>
      <c r="L228" s="17" t="s">
        <v>241</v>
      </c>
      <c r="M228" s="17" t="s">
        <v>1453</v>
      </c>
      <c r="N228" s="17"/>
      <c r="O228" s="7" t="str">
        <f>VLOOKUP(A228,'Integration Service Catalog'!$C:$E,2,FALSE)</f>
        <v>E146</v>
      </c>
      <c r="P228" s="7" t="b">
        <f t="shared" si="7"/>
        <v>0</v>
      </c>
    </row>
    <row r="229" spans="1:16" x14ac:dyDescent="0.2">
      <c r="A229" s="42" t="str">
        <f t="shared" si="6"/>
        <v>DocumentsIntgSvc.ViewDocumentImg</v>
      </c>
      <c r="B229" s="54"/>
      <c r="C229" s="54"/>
      <c r="D229" s="54"/>
      <c r="E229" s="54"/>
      <c r="F229" s="54"/>
      <c r="G229" s="54"/>
      <c r="H229" s="54"/>
      <c r="I229" s="54"/>
      <c r="J229" s="54"/>
      <c r="K229" s="54"/>
      <c r="L229" s="17" t="s">
        <v>241</v>
      </c>
      <c r="M229" s="17" t="s">
        <v>1449</v>
      </c>
      <c r="N229" s="17"/>
      <c r="O229" s="7">
        <f>VLOOKUP(A229,'Integration Service Catalog'!$C:$E,2,FALSE)</f>
        <v>0</v>
      </c>
      <c r="P229" s="7" t="b">
        <f t="shared" si="7"/>
        <v>0</v>
      </c>
    </row>
    <row r="230" spans="1:16" ht="142.5" x14ac:dyDescent="0.2">
      <c r="A230" s="42" t="str">
        <f t="shared" si="6"/>
        <v>VoterRegistrationIntgSvc.RegisterVoter</v>
      </c>
      <c r="B230" s="17" t="s">
        <v>890</v>
      </c>
      <c r="C230" s="17" t="s">
        <v>895</v>
      </c>
      <c r="D230" s="17" t="s">
        <v>891</v>
      </c>
      <c r="E230" s="17"/>
      <c r="F230" s="17" t="s">
        <v>892</v>
      </c>
      <c r="G230" s="17" t="s">
        <v>893</v>
      </c>
      <c r="H230" s="17" t="b">
        <v>0</v>
      </c>
      <c r="I230" s="17" t="s">
        <v>894</v>
      </c>
      <c r="J230" s="17" t="s">
        <v>46</v>
      </c>
      <c r="K230" s="17" t="s">
        <v>47</v>
      </c>
      <c r="L230" s="17" t="s">
        <v>48</v>
      </c>
      <c r="M230" s="17" t="s">
        <v>104</v>
      </c>
      <c r="N230" s="17"/>
      <c r="O230" s="7">
        <f>VLOOKUP(A230,'Integration Service Catalog'!$C:$E,2,FALSE)</f>
        <v>0</v>
      </c>
      <c r="P230" s="7" t="b">
        <f t="shared" si="7"/>
        <v>0</v>
      </c>
    </row>
    <row r="231" spans="1:16" ht="99.75" x14ac:dyDescent="0.2">
      <c r="A231" s="42" t="str">
        <f t="shared" si="6"/>
        <v>VoterRegistrationIntgSvc.RegisterVoter</v>
      </c>
      <c r="B231" s="17" t="s">
        <v>896</v>
      </c>
      <c r="C231" s="17" t="s">
        <v>900</v>
      </c>
      <c r="D231" s="17" t="s">
        <v>897</v>
      </c>
      <c r="E231" s="17"/>
      <c r="F231" s="17" t="s">
        <v>898</v>
      </c>
      <c r="G231" s="17" t="s">
        <v>899</v>
      </c>
      <c r="H231" s="17" t="b">
        <v>1</v>
      </c>
      <c r="I231" s="17" t="s">
        <v>899</v>
      </c>
      <c r="J231" s="17" t="s">
        <v>46</v>
      </c>
      <c r="K231" s="17" t="s">
        <v>47</v>
      </c>
      <c r="L231" s="17" t="s">
        <v>48</v>
      </c>
      <c r="M231" s="17" t="s">
        <v>104</v>
      </c>
      <c r="N231" s="17"/>
      <c r="O231" s="7">
        <f>VLOOKUP(A231,'Integration Service Catalog'!$C:$E,2,FALSE)</f>
        <v>0</v>
      </c>
      <c r="P231" s="7" t="b">
        <f t="shared" si="7"/>
        <v>0</v>
      </c>
    </row>
    <row r="232" spans="1:16" x14ac:dyDescent="0.2">
      <c r="A232" s="42" t="str">
        <f t="shared" si="6"/>
        <v>EMSInboundIntgSvc.GetData</v>
      </c>
      <c r="B232" s="54" t="s">
        <v>901</v>
      </c>
      <c r="C232" s="54" t="s">
        <v>905</v>
      </c>
      <c r="D232" s="54" t="s">
        <v>902</v>
      </c>
      <c r="E232" s="54"/>
      <c r="F232" s="54" t="s">
        <v>903</v>
      </c>
      <c r="G232" s="54" t="s">
        <v>904</v>
      </c>
      <c r="H232" s="54" t="b">
        <v>1</v>
      </c>
      <c r="I232" s="54" t="s">
        <v>904</v>
      </c>
      <c r="J232" s="54" t="s">
        <v>46</v>
      </c>
      <c r="K232" s="54" t="s">
        <v>437</v>
      </c>
      <c r="L232" s="17" t="s">
        <v>64</v>
      </c>
      <c r="M232" s="17" t="s">
        <v>65</v>
      </c>
      <c r="N232" s="17"/>
      <c r="O232" s="7" t="str">
        <f>VLOOKUP(A232,'Integration Service Catalog'!$C:$E,2,FALSE)</f>
        <v>E004</v>
      </c>
      <c r="P232" s="7" t="b">
        <f t="shared" si="7"/>
        <v>0</v>
      </c>
    </row>
    <row r="233" spans="1:16" ht="28.5" x14ac:dyDescent="0.2">
      <c r="A233" s="42" t="str">
        <f t="shared" si="6"/>
        <v>EMSInboundIntgSvc.GetDataByMessageIdRange</v>
      </c>
      <c r="B233" s="54"/>
      <c r="C233" s="54"/>
      <c r="D233" s="54"/>
      <c r="E233" s="54"/>
      <c r="F233" s="54"/>
      <c r="G233" s="54"/>
      <c r="H233" s="54"/>
      <c r="I233" s="54"/>
      <c r="J233" s="54"/>
      <c r="K233" s="54"/>
      <c r="L233" s="17" t="s">
        <v>64</v>
      </c>
      <c r="M233" s="17" t="s">
        <v>1468</v>
      </c>
      <c r="N233" s="17"/>
      <c r="O233" s="7">
        <f>VLOOKUP(A233,'Integration Service Catalog'!$C:$E,2,FALSE)</f>
        <v>0</v>
      </c>
      <c r="P233" s="7" t="b">
        <f t="shared" si="7"/>
        <v>0</v>
      </c>
    </row>
    <row r="234" spans="1:16" x14ac:dyDescent="0.2">
      <c r="A234" s="42" t="str">
        <f t="shared" si="6"/>
        <v>EMSInboundIntgSvc.AckToDataReceived</v>
      </c>
      <c r="B234" s="54"/>
      <c r="C234" s="54"/>
      <c r="D234" s="54"/>
      <c r="E234" s="54"/>
      <c r="F234" s="54"/>
      <c r="G234" s="54"/>
      <c r="H234" s="54"/>
      <c r="I234" s="54"/>
      <c r="J234" s="54"/>
      <c r="K234" s="54"/>
      <c r="L234" s="17" t="s">
        <v>64</v>
      </c>
      <c r="M234" s="17" t="s">
        <v>1472</v>
      </c>
      <c r="N234" s="17"/>
      <c r="O234" s="7">
        <f>VLOOKUP(A234,'Integration Service Catalog'!$C:$E,2,FALSE)</f>
        <v>0</v>
      </c>
      <c r="P234" s="7" t="b">
        <f t="shared" si="7"/>
        <v>0</v>
      </c>
    </row>
    <row r="235" spans="1:16" x14ac:dyDescent="0.2">
      <c r="A235" s="42" t="str">
        <f t="shared" si="6"/>
        <v>EMSInboundIntgSvc.GetData</v>
      </c>
      <c r="B235" s="54" t="s">
        <v>906</v>
      </c>
      <c r="C235" s="54" t="s">
        <v>911</v>
      </c>
      <c r="D235" s="54" t="s">
        <v>907</v>
      </c>
      <c r="E235" s="54"/>
      <c r="F235" s="54" t="s">
        <v>908</v>
      </c>
      <c r="G235" s="54" t="s">
        <v>909</v>
      </c>
      <c r="H235" s="54" t="b">
        <v>0</v>
      </c>
      <c r="I235" s="54" t="s">
        <v>910</v>
      </c>
      <c r="J235" s="54" t="s">
        <v>46</v>
      </c>
      <c r="K235" s="54" t="s">
        <v>912</v>
      </c>
      <c r="L235" s="17" t="s">
        <v>64</v>
      </c>
      <c r="M235" s="17" t="s">
        <v>65</v>
      </c>
      <c r="N235" s="17"/>
      <c r="O235" s="7" t="str">
        <f>VLOOKUP(A235,'Integration Service Catalog'!$C:$E,2,FALSE)</f>
        <v>E004</v>
      </c>
      <c r="P235" s="7" t="b">
        <f t="shared" si="7"/>
        <v>0</v>
      </c>
    </row>
    <row r="236" spans="1:16" ht="28.5" x14ac:dyDescent="0.2">
      <c r="A236" s="42" t="str">
        <f t="shared" si="6"/>
        <v>EMSInboundIntgSvc.GetDataByMessageIdRange</v>
      </c>
      <c r="B236" s="54"/>
      <c r="C236" s="54"/>
      <c r="D236" s="54"/>
      <c r="E236" s="54"/>
      <c r="F236" s="54"/>
      <c r="G236" s="54"/>
      <c r="H236" s="54"/>
      <c r="I236" s="54"/>
      <c r="J236" s="54"/>
      <c r="K236" s="54"/>
      <c r="L236" s="17" t="s">
        <v>64</v>
      </c>
      <c r="M236" s="17" t="s">
        <v>1468</v>
      </c>
      <c r="N236" s="17"/>
      <c r="O236" s="7">
        <f>VLOOKUP(A236,'Integration Service Catalog'!$C:$E,2,FALSE)</f>
        <v>0</v>
      </c>
      <c r="P236" s="7" t="b">
        <f t="shared" si="7"/>
        <v>0</v>
      </c>
    </row>
    <row r="237" spans="1:16" x14ac:dyDescent="0.2">
      <c r="A237" s="42" t="str">
        <f t="shared" si="6"/>
        <v>EMSInboundIntgSvc.AckToDataReceived</v>
      </c>
      <c r="B237" s="54"/>
      <c r="C237" s="54"/>
      <c r="D237" s="54"/>
      <c r="E237" s="54"/>
      <c r="F237" s="54"/>
      <c r="G237" s="54"/>
      <c r="H237" s="54"/>
      <c r="I237" s="54"/>
      <c r="J237" s="54"/>
      <c r="K237" s="54"/>
      <c r="L237" s="17" t="s">
        <v>64</v>
      </c>
      <c r="M237" s="17" t="s">
        <v>1472</v>
      </c>
      <c r="N237" s="17"/>
      <c r="O237" s="7">
        <f>VLOOKUP(A237,'Integration Service Catalog'!$C:$E,2,FALSE)</f>
        <v>0</v>
      </c>
      <c r="P237" s="7" t="b">
        <f t="shared" si="7"/>
        <v>0</v>
      </c>
    </row>
    <row r="238" spans="1:16" ht="142.5" x14ac:dyDescent="0.2">
      <c r="A238" s="42" t="str">
        <f t="shared" si="6"/>
        <v>EMSOutboundIntgSvc.ResponseToData</v>
      </c>
      <c r="B238" s="17" t="s">
        <v>913</v>
      </c>
      <c r="C238" s="17" t="s">
        <v>918</v>
      </c>
      <c r="D238" s="17" t="s">
        <v>914</v>
      </c>
      <c r="E238" s="17"/>
      <c r="F238" s="17" t="s">
        <v>915</v>
      </c>
      <c r="G238" s="17" t="s">
        <v>916</v>
      </c>
      <c r="H238" s="17" t="b">
        <v>0</v>
      </c>
      <c r="I238" s="17" t="s">
        <v>917</v>
      </c>
      <c r="J238" s="17" t="s">
        <v>46</v>
      </c>
      <c r="K238" s="17" t="s">
        <v>919</v>
      </c>
      <c r="L238" s="21" t="s">
        <v>425</v>
      </c>
      <c r="M238" s="17" t="s">
        <v>418</v>
      </c>
      <c r="N238" s="17"/>
      <c r="O238" s="7">
        <f>VLOOKUP(A238,'Integration Service Catalog'!$C:$E,2,FALSE)</f>
        <v>0</v>
      </c>
      <c r="P238" s="7" t="b">
        <f t="shared" si="7"/>
        <v>0</v>
      </c>
    </row>
    <row r="239" spans="1:16" ht="142.5" x14ac:dyDescent="0.2">
      <c r="A239" s="42" t="str">
        <f t="shared" si="6"/>
        <v>DMVCOAEMSIntgSvc.UnmatchDMVCOAMatch</v>
      </c>
      <c r="B239" s="17" t="s">
        <v>920</v>
      </c>
      <c r="C239" s="17" t="s">
        <v>924</v>
      </c>
      <c r="D239" s="17" t="s">
        <v>921</v>
      </c>
      <c r="E239" s="17"/>
      <c r="F239" s="17" t="s">
        <v>922</v>
      </c>
      <c r="G239" s="17" t="s">
        <v>923</v>
      </c>
      <c r="H239" s="17" t="b">
        <v>1</v>
      </c>
      <c r="I239" s="17" t="s">
        <v>923</v>
      </c>
      <c r="J239" s="17" t="s">
        <v>46</v>
      </c>
      <c r="K239" s="17" t="s">
        <v>919</v>
      </c>
      <c r="L239" s="17" t="s">
        <v>438</v>
      </c>
      <c r="M239" s="17" t="s">
        <v>439</v>
      </c>
      <c r="N239" s="17"/>
      <c r="O239" s="7" t="str">
        <f>VLOOKUP(A239,'Integration Service Catalog'!$C:$E,2,FALSE)</f>
        <v>E065</v>
      </c>
      <c r="P239" s="7" t="b">
        <f t="shared" si="7"/>
        <v>0</v>
      </c>
    </row>
    <row r="240" spans="1:16" ht="99.75" x14ac:dyDescent="0.2">
      <c r="A240" s="42" t="str">
        <f t="shared" si="6"/>
        <v>Obsolete.Obsolete</v>
      </c>
      <c r="B240" s="17" t="s">
        <v>925</v>
      </c>
      <c r="C240" s="17" t="s">
        <v>377</v>
      </c>
      <c r="D240" s="17" t="s">
        <v>926</v>
      </c>
      <c r="E240" s="17"/>
      <c r="F240" s="17" t="s">
        <v>927</v>
      </c>
      <c r="G240" s="17" t="s">
        <v>928</v>
      </c>
      <c r="H240" s="17" t="b">
        <v>1</v>
      </c>
      <c r="I240" s="17" t="s">
        <v>928</v>
      </c>
      <c r="J240" s="17" t="s">
        <v>46</v>
      </c>
      <c r="K240" s="17" t="s">
        <v>796</v>
      </c>
      <c r="L240" s="17" t="s">
        <v>79</v>
      </c>
      <c r="M240" s="17" t="s">
        <v>79</v>
      </c>
      <c r="N240" s="17"/>
      <c r="O240" s="7" t="e">
        <f>VLOOKUP(A240,'Integration Service Catalog'!$C:$E,2,FALSE)</f>
        <v>#N/A</v>
      </c>
      <c r="P240" s="7" t="e">
        <f t="shared" si="7"/>
        <v>#N/A</v>
      </c>
    </row>
    <row r="241" spans="1:16" ht="99.75" x14ac:dyDescent="0.2">
      <c r="A241" s="42" t="str">
        <f t="shared" si="6"/>
        <v>EMSOutboundIntgSvc.ResponseToData</v>
      </c>
      <c r="B241" s="17" t="s">
        <v>929</v>
      </c>
      <c r="C241" s="17" t="s">
        <v>933</v>
      </c>
      <c r="D241" s="17" t="s">
        <v>930</v>
      </c>
      <c r="E241" s="17"/>
      <c r="F241" s="17" t="s">
        <v>931</v>
      </c>
      <c r="G241" s="17" t="s">
        <v>932</v>
      </c>
      <c r="H241" s="17" t="b">
        <v>1</v>
      </c>
      <c r="I241" s="17" t="s">
        <v>932</v>
      </c>
      <c r="J241" s="17" t="s">
        <v>46</v>
      </c>
      <c r="K241" s="17" t="s">
        <v>796</v>
      </c>
      <c r="L241" s="21" t="s">
        <v>425</v>
      </c>
      <c r="M241" s="17" t="s">
        <v>418</v>
      </c>
      <c r="N241" s="17"/>
      <c r="O241" s="7">
        <f>VLOOKUP(A241,'Integration Service Catalog'!$C:$E,2,FALSE)</f>
        <v>0</v>
      </c>
      <c r="P241" s="7" t="b">
        <f t="shared" si="7"/>
        <v>0</v>
      </c>
    </row>
    <row r="242" spans="1:16" ht="99.75" x14ac:dyDescent="0.2">
      <c r="A242" s="42" t="str">
        <f t="shared" si="6"/>
        <v>VoterRegistrationIntgSvc.RegisterVoter</v>
      </c>
      <c r="B242" s="17" t="s">
        <v>934</v>
      </c>
      <c r="C242" s="17" t="s">
        <v>939</v>
      </c>
      <c r="D242" s="17" t="s">
        <v>935</v>
      </c>
      <c r="E242" s="17"/>
      <c r="F242" s="17" t="s">
        <v>936</v>
      </c>
      <c r="G242" s="17" t="s">
        <v>937</v>
      </c>
      <c r="H242" s="17" t="b">
        <v>0</v>
      </c>
      <c r="I242" s="17" t="s">
        <v>938</v>
      </c>
      <c r="J242" s="17" t="s">
        <v>46</v>
      </c>
      <c r="K242" s="17" t="s">
        <v>47</v>
      </c>
      <c r="L242" s="17" t="s">
        <v>48</v>
      </c>
      <c r="M242" s="17" t="s">
        <v>104</v>
      </c>
      <c r="N242" s="17"/>
      <c r="O242" s="7">
        <f>VLOOKUP(A242,'Integration Service Catalog'!$C:$E,2,FALSE)</f>
        <v>0</v>
      </c>
      <c r="P242" s="7" t="b">
        <f t="shared" si="7"/>
        <v>0</v>
      </c>
    </row>
    <row r="243" spans="1:16" ht="57" x14ac:dyDescent="0.2">
      <c r="A243" s="42" t="str">
        <f t="shared" si="6"/>
        <v>VoterRegistrationIntgSvc.RegisterVoter</v>
      </c>
      <c r="B243" s="17" t="s">
        <v>940</v>
      </c>
      <c r="C243" s="17" t="s">
        <v>941</v>
      </c>
      <c r="D243" s="17" t="s">
        <v>777</v>
      </c>
      <c r="E243" s="17"/>
      <c r="F243" s="17" t="e">
        <v>#N/A</v>
      </c>
      <c r="G243" s="17"/>
      <c r="H243" s="17" t="b">
        <v>1</v>
      </c>
      <c r="I243" s="17"/>
      <c r="J243" s="17" t="s">
        <v>46</v>
      </c>
      <c r="K243" s="17" t="s">
        <v>47</v>
      </c>
      <c r="L243" s="17" t="s">
        <v>48</v>
      </c>
      <c r="M243" s="17" t="s">
        <v>104</v>
      </c>
      <c r="N243" s="17"/>
      <c r="O243" s="7">
        <f>VLOOKUP(A243,'Integration Service Catalog'!$C:$E,2,FALSE)</f>
        <v>0</v>
      </c>
      <c r="P243" s="7" t="b">
        <f t="shared" si="7"/>
        <v>0</v>
      </c>
    </row>
    <row r="244" spans="1:16" ht="99.75" x14ac:dyDescent="0.2">
      <c r="A244" s="42" t="str">
        <f t="shared" si="6"/>
        <v>Obsolete.Obsolete</v>
      </c>
      <c r="B244" s="17" t="s">
        <v>942</v>
      </c>
      <c r="C244" s="17" t="s">
        <v>377</v>
      </c>
      <c r="D244" s="17" t="s">
        <v>943</v>
      </c>
      <c r="E244" s="17"/>
      <c r="F244" s="17" t="s">
        <v>944</v>
      </c>
      <c r="G244" s="17" t="s">
        <v>945</v>
      </c>
      <c r="H244" s="17" t="b">
        <v>0</v>
      </c>
      <c r="I244" s="17" t="s">
        <v>946</v>
      </c>
      <c r="J244" s="17" t="s">
        <v>46</v>
      </c>
      <c r="K244" s="17" t="s">
        <v>796</v>
      </c>
      <c r="L244" s="17" t="s">
        <v>79</v>
      </c>
      <c r="M244" s="17" t="s">
        <v>79</v>
      </c>
      <c r="N244" s="17"/>
      <c r="O244" s="7" t="e">
        <f>VLOOKUP(A244,'Integration Service Catalog'!$C:$E,2,FALSE)</f>
        <v>#N/A</v>
      </c>
      <c r="P244" s="7" t="e">
        <f t="shared" si="7"/>
        <v>#N/A</v>
      </c>
    </row>
    <row r="245" spans="1:16" x14ac:dyDescent="0.2">
      <c r="A245" s="42" t="str">
        <f t="shared" si="6"/>
        <v>EMSInboundIntgSvc.GetData</v>
      </c>
      <c r="B245" s="54" t="s">
        <v>947</v>
      </c>
      <c r="C245" s="54" t="s">
        <v>952</v>
      </c>
      <c r="D245" s="54" t="s">
        <v>948</v>
      </c>
      <c r="E245" s="54"/>
      <c r="F245" s="54" t="s">
        <v>949</v>
      </c>
      <c r="G245" s="54" t="s">
        <v>950</v>
      </c>
      <c r="H245" s="54" t="b">
        <v>0</v>
      </c>
      <c r="I245" s="54" t="s">
        <v>951</v>
      </c>
      <c r="J245" s="54" t="s">
        <v>46</v>
      </c>
      <c r="K245" s="54" t="s">
        <v>783</v>
      </c>
      <c r="L245" s="17" t="s">
        <v>64</v>
      </c>
      <c r="M245" s="17" t="s">
        <v>65</v>
      </c>
      <c r="N245" s="17"/>
      <c r="O245" s="7" t="str">
        <f>VLOOKUP(A245,'Integration Service Catalog'!$C:$E,2,FALSE)</f>
        <v>E004</v>
      </c>
      <c r="P245" s="7" t="b">
        <f t="shared" si="7"/>
        <v>0</v>
      </c>
    </row>
    <row r="246" spans="1:16" ht="28.5" x14ac:dyDescent="0.2">
      <c r="A246" s="42" t="str">
        <f t="shared" si="6"/>
        <v>EMSInboundIntgSvc.GetDataByMessageIdRange</v>
      </c>
      <c r="B246" s="54"/>
      <c r="C246" s="54"/>
      <c r="D246" s="54"/>
      <c r="E246" s="54"/>
      <c r="F246" s="54"/>
      <c r="G246" s="54"/>
      <c r="H246" s="54"/>
      <c r="I246" s="54"/>
      <c r="J246" s="54"/>
      <c r="K246" s="54"/>
      <c r="L246" s="17" t="s">
        <v>64</v>
      </c>
      <c r="M246" s="17" t="s">
        <v>1468</v>
      </c>
      <c r="N246" s="17"/>
      <c r="O246" s="7">
        <f>VLOOKUP(A246,'Integration Service Catalog'!$C:$E,2,FALSE)</f>
        <v>0</v>
      </c>
      <c r="P246" s="7" t="b">
        <f t="shared" si="7"/>
        <v>0</v>
      </c>
    </row>
    <row r="247" spans="1:16" x14ac:dyDescent="0.2">
      <c r="A247" s="42" t="str">
        <f t="shared" si="6"/>
        <v>EMSInboundIntgSvc.AckToDataReceived</v>
      </c>
      <c r="B247" s="54"/>
      <c r="C247" s="54"/>
      <c r="D247" s="54"/>
      <c r="E247" s="54"/>
      <c r="F247" s="54"/>
      <c r="G247" s="54"/>
      <c r="H247" s="54"/>
      <c r="I247" s="54"/>
      <c r="J247" s="54"/>
      <c r="K247" s="54"/>
      <c r="L247" s="17" t="s">
        <v>64</v>
      </c>
      <c r="M247" s="17" t="s">
        <v>1472</v>
      </c>
      <c r="N247" s="17"/>
      <c r="O247" s="7">
        <f>VLOOKUP(A247,'Integration Service Catalog'!$C:$E,2,FALSE)</f>
        <v>0</v>
      </c>
      <c r="P247" s="7" t="b">
        <f t="shared" si="7"/>
        <v>0</v>
      </c>
    </row>
    <row r="248" spans="1:16" ht="42.75" x14ac:dyDescent="0.2">
      <c r="A248" s="42" t="str">
        <f t="shared" si="6"/>
        <v>Obsolete.Obsolete</v>
      </c>
      <c r="B248" s="17" t="s">
        <v>953</v>
      </c>
      <c r="C248" s="17" t="s">
        <v>377</v>
      </c>
      <c r="D248" s="17" t="s">
        <v>954</v>
      </c>
      <c r="E248" s="17"/>
      <c r="F248" s="17" t="s">
        <v>955</v>
      </c>
      <c r="G248" s="17" t="s">
        <v>956</v>
      </c>
      <c r="H248" s="17" t="b">
        <v>1</v>
      </c>
      <c r="I248" s="17" t="s">
        <v>956</v>
      </c>
      <c r="J248" s="17" t="s">
        <v>46</v>
      </c>
      <c r="K248" s="17" t="s">
        <v>611</v>
      </c>
      <c r="L248" s="17" t="s">
        <v>79</v>
      </c>
      <c r="M248" s="17" t="s">
        <v>79</v>
      </c>
      <c r="N248" s="17"/>
      <c r="O248" s="7" t="e">
        <f>VLOOKUP(A248,'Integration Service Catalog'!$C:$E,2,FALSE)</f>
        <v>#N/A</v>
      </c>
      <c r="P248" s="7" t="e">
        <f t="shared" si="7"/>
        <v>#N/A</v>
      </c>
    </row>
    <row r="249" spans="1:16" ht="57" x14ac:dyDescent="0.2">
      <c r="A249" s="42" t="str">
        <f t="shared" si="6"/>
        <v>Obsolete.Obsolete</v>
      </c>
      <c r="B249" s="17" t="s">
        <v>957</v>
      </c>
      <c r="C249" s="23" t="s">
        <v>961</v>
      </c>
      <c r="D249" s="17" t="s">
        <v>958</v>
      </c>
      <c r="E249" s="17"/>
      <c r="F249" s="17" t="s">
        <v>959</v>
      </c>
      <c r="G249" s="17"/>
      <c r="H249" s="17" t="b">
        <v>0</v>
      </c>
      <c r="I249" s="17" t="s">
        <v>960</v>
      </c>
      <c r="J249" s="17" t="s">
        <v>46</v>
      </c>
      <c r="K249" s="17" t="s">
        <v>611</v>
      </c>
      <c r="L249" s="17" t="s">
        <v>79</v>
      </c>
      <c r="M249" s="17" t="s">
        <v>79</v>
      </c>
      <c r="N249" s="17"/>
      <c r="O249" s="7" t="e">
        <f>VLOOKUP(A249,'Integration Service Catalog'!$C:$E,2,FALSE)</f>
        <v>#N/A</v>
      </c>
      <c r="P249" s="7" t="e">
        <f t="shared" si="7"/>
        <v>#N/A</v>
      </c>
    </row>
    <row r="250" spans="1:16" ht="57" x14ac:dyDescent="0.2">
      <c r="A250" s="42" t="str">
        <f t="shared" si="6"/>
        <v>VoterRegistrationIntgSvc.GetVoter</v>
      </c>
      <c r="B250" s="17" t="s">
        <v>962</v>
      </c>
      <c r="C250" s="17" t="s">
        <v>968</v>
      </c>
      <c r="D250" s="17" t="s">
        <v>963</v>
      </c>
      <c r="E250" s="17" t="s">
        <v>964</v>
      </c>
      <c r="F250" s="17" t="s">
        <v>965</v>
      </c>
      <c r="G250" s="17" t="s">
        <v>966</v>
      </c>
      <c r="H250" s="17" t="b">
        <v>0</v>
      </c>
      <c r="I250" s="17" t="s">
        <v>967</v>
      </c>
      <c r="J250" s="17" t="s">
        <v>46</v>
      </c>
      <c r="K250" s="17" t="s">
        <v>47</v>
      </c>
      <c r="L250" s="17" t="s">
        <v>48</v>
      </c>
      <c r="M250" s="21" t="s">
        <v>969</v>
      </c>
      <c r="N250" s="17"/>
      <c r="O250" s="7" t="str">
        <f>VLOOKUP(A250,'Integration Service Catalog'!$C:$E,2,FALSE)</f>
        <v>E002</v>
      </c>
      <c r="P250" s="7" t="b">
        <f t="shared" si="7"/>
        <v>0</v>
      </c>
    </row>
    <row r="251" spans="1:16" ht="57" x14ac:dyDescent="0.2">
      <c r="A251" s="42" t="str">
        <f t="shared" si="6"/>
        <v>Obsolete.Obsolete</v>
      </c>
      <c r="B251" s="17" t="s">
        <v>970</v>
      </c>
      <c r="C251" s="17" t="s">
        <v>377</v>
      </c>
      <c r="D251" s="17" t="s">
        <v>971</v>
      </c>
      <c r="E251" s="17"/>
      <c r="F251" s="17" t="s">
        <v>972</v>
      </c>
      <c r="G251" s="17" t="s">
        <v>973</v>
      </c>
      <c r="H251" s="17" t="b">
        <v>1</v>
      </c>
      <c r="I251" s="17" t="s">
        <v>973</v>
      </c>
      <c r="J251" s="17" t="s">
        <v>46</v>
      </c>
      <c r="K251" s="17" t="s">
        <v>783</v>
      </c>
      <c r="L251" s="17" t="s">
        <v>79</v>
      </c>
      <c r="M251" s="17" t="s">
        <v>79</v>
      </c>
      <c r="N251" s="17"/>
      <c r="O251" s="7" t="e">
        <f>VLOOKUP(A251,'Integration Service Catalog'!$C:$E,2,FALSE)</f>
        <v>#N/A</v>
      </c>
      <c r="P251" s="7" t="e">
        <f t="shared" si="7"/>
        <v>#N/A</v>
      </c>
    </row>
    <row r="252" spans="1:16" ht="28.5" x14ac:dyDescent="0.2">
      <c r="A252" s="42" t="str">
        <f t="shared" si="6"/>
        <v>Obsolete.Obsolete</v>
      </c>
      <c r="B252" s="17" t="s">
        <v>974</v>
      </c>
      <c r="C252" s="19" t="s">
        <v>78</v>
      </c>
      <c r="D252" s="17" t="s">
        <v>975</v>
      </c>
      <c r="E252" s="17"/>
      <c r="F252" s="17" t="e">
        <v>#N/A</v>
      </c>
      <c r="G252" s="17"/>
      <c r="H252" s="17" t="b">
        <v>0</v>
      </c>
      <c r="I252" s="19" t="s">
        <v>78</v>
      </c>
      <c r="J252" s="17" t="s">
        <v>37</v>
      </c>
      <c r="K252" s="17" t="s">
        <v>37</v>
      </c>
      <c r="L252" s="17" t="s">
        <v>79</v>
      </c>
      <c r="M252" s="17" t="s">
        <v>79</v>
      </c>
      <c r="N252" s="17"/>
      <c r="O252" s="7" t="e">
        <f>VLOOKUP(A252,'Integration Service Catalog'!$C:$E,2,FALSE)</f>
        <v>#N/A</v>
      </c>
      <c r="P252" s="7" t="e">
        <f t="shared" si="7"/>
        <v>#N/A</v>
      </c>
    </row>
    <row r="253" spans="1:16" ht="28.5" x14ac:dyDescent="0.2">
      <c r="A253" s="42" t="str">
        <f t="shared" si="6"/>
        <v>Obsolete.Obsolete</v>
      </c>
      <c r="B253" s="17" t="s">
        <v>976</v>
      </c>
      <c r="C253" s="19" t="s">
        <v>78</v>
      </c>
      <c r="D253" s="17" t="s">
        <v>975</v>
      </c>
      <c r="E253" s="17"/>
      <c r="F253" s="17" t="e">
        <v>#N/A</v>
      </c>
      <c r="G253" s="17"/>
      <c r="H253" s="17" t="b">
        <v>0</v>
      </c>
      <c r="I253" s="19" t="s">
        <v>78</v>
      </c>
      <c r="J253" s="17" t="s">
        <v>37</v>
      </c>
      <c r="K253" s="17" t="s">
        <v>37</v>
      </c>
      <c r="L253" s="17" t="s">
        <v>79</v>
      </c>
      <c r="M253" s="17" t="s">
        <v>79</v>
      </c>
      <c r="N253" s="17"/>
      <c r="O253" s="7" t="e">
        <f>VLOOKUP(A253,'Integration Service Catalog'!$C:$E,2,FALSE)</f>
        <v>#N/A</v>
      </c>
      <c r="P253" s="7" t="e">
        <f t="shared" si="7"/>
        <v>#N/A</v>
      </c>
    </row>
    <row r="254" spans="1:16" ht="28.5" x14ac:dyDescent="0.2">
      <c r="A254" s="42" t="str">
        <f t="shared" si="6"/>
        <v>Obsolete.Obsolete</v>
      </c>
      <c r="B254" s="17" t="s">
        <v>977</v>
      </c>
      <c r="C254" s="19" t="s">
        <v>78</v>
      </c>
      <c r="D254" s="17" t="s">
        <v>975</v>
      </c>
      <c r="E254" s="17"/>
      <c r="F254" s="17" t="e">
        <v>#N/A</v>
      </c>
      <c r="G254" s="17"/>
      <c r="H254" s="17" t="b">
        <v>0</v>
      </c>
      <c r="I254" s="19" t="s">
        <v>78</v>
      </c>
      <c r="J254" s="17" t="s">
        <v>37</v>
      </c>
      <c r="K254" s="17" t="s">
        <v>37</v>
      </c>
      <c r="L254" s="17" t="s">
        <v>79</v>
      </c>
      <c r="M254" s="17" t="s">
        <v>79</v>
      </c>
      <c r="N254" s="17"/>
      <c r="O254" s="7" t="e">
        <f>VLOOKUP(A254,'Integration Service Catalog'!$C:$E,2,FALSE)</f>
        <v>#N/A</v>
      </c>
      <c r="P254" s="7" t="e">
        <f t="shared" si="7"/>
        <v>#N/A</v>
      </c>
    </row>
    <row r="255" spans="1:16" x14ac:dyDescent="0.2">
      <c r="A255" s="42" t="str">
        <f t="shared" si="6"/>
        <v>EMSInboundIntgSvc.GetData</v>
      </c>
      <c r="B255" s="55" t="s">
        <v>978</v>
      </c>
      <c r="C255" s="54" t="s">
        <v>980</v>
      </c>
      <c r="D255" s="54" t="s">
        <v>446</v>
      </c>
      <c r="E255" s="54"/>
      <c r="F255" s="54" t="s">
        <v>447</v>
      </c>
      <c r="G255" s="54" t="s">
        <v>979</v>
      </c>
      <c r="H255" s="54" t="b">
        <v>0</v>
      </c>
      <c r="I255" s="54" t="s">
        <v>449</v>
      </c>
      <c r="J255" s="54" t="s">
        <v>46</v>
      </c>
      <c r="K255" s="54" t="s">
        <v>63</v>
      </c>
      <c r="L255" s="17" t="s">
        <v>64</v>
      </c>
      <c r="M255" s="17" t="s">
        <v>65</v>
      </c>
      <c r="N255" s="17"/>
      <c r="O255" s="7" t="str">
        <f>VLOOKUP(A255,'Integration Service Catalog'!$C:$E,2,FALSE)</f>
        <v>E004</v>
      </c>
      <c r="P255" s="7" t="b">
        <f t="shared" si="7"/>
        <v>0</v>
      </c>
    </row>
    <row r="256" spans="1:16" ht="28.5" x14ac:dyDescent="0.2">
      <c r="A256" s="42" t="str">
        <f t="shared" si="6"/>
        <v>EMSInboundIntgSvc.GetDataByMessageIdRange</v>
      </c>
      <c r="B256" s="56"/>
      <c r="C256" s="54"/>
      <c r="D256" s="54"/>
      <c r="E256" s="54"/>
      <c r="F256" s="54"/>
      <c r="G256" s="54"/>
      <c r="H256" s="54"/>
      <c r="I256" s="54"/>
      <c r="J256" s="54"/>
      <c r="K256" s="54"/>
      <c r="L256" s="17" t="s">
        <v>64</v>
      </c>
      <c r="M256" s="17" t="s">
        <v>1468</v>
      </c>
      <c r="N256" s="17"/>
      <c r="O256" s="7">
        <f>VLOOKUP(A256,'Integration Service Catalog'!$C:$E,2,FALSE)</f>
        <v>0</v>
      </c>
      <c r="P256" s="7" t="b">
        <f t="shared" si="7"/>
        <v>0</v>
      </c>
    </row>
    <row r="257" spans="1:16" x14ac:dyDescent="0.2">
      <c r="A257" s="42" t="str">
        <f t="shared" si="6"/>
        <v>EMSInboundIntgSvc.AckToDataReceived</v>
      </c>
      <c r="B257" s="57"/>
      <c r="C257" s="54"/>
      <c r="D257" s="54"/>
      <c r="E257" s="54"/>
      <c r="F257" s="54"/>
      <c r="G257" s="54"/>
      <c r="H257" s="54"/>
      <c r="I257" s="54"/>
      <c r="J257" s="54"/>
      <c r="K257" s="54"/>
      <c r="L257" s="17" t="s">
        <v>64</v>
      </c>
      <c r="M257" s="17" t="s">
        <v>1472</v>
      </c>
      <c r="N257" s="17"/>
      <c r="O257" s="7">
        <f>VLOOKUP(A257,'Integration Service Catalog'!$C:$E,2,FALSE)</f>
        <v>0</v>
      </c>
      <c r="P257" s="7" t="b">
        <f t="shared" si="7"/>
        <v>0</v>
      </c>
    </row>
    <row r="258" spans="1:16" ht="42.75" x14ac:dyDescent="0.2">
      <c r="A258" s="42" t="str">
        <f t="shared" ref="A258:A321" si="8">L258&amp;"."&amp;M258</f>
        <v>VoterRegistrationIntgSvc.ArchiveVoters</v>
      </c>
      <c r="B258" s="17" t="s">
        <v>981</v>
      </c>
      <c r="C258" s="17" t="s">
        <v>982</v>
      </c>
      <c r="D258" s="17" t="s">
        <v>37</v>
      </c>
      <c r="E258" s="17"/>
      <c r="F258" s="17" t="e">
        <v>#N/A</v>
      </c>
      <c r="G258" s="17"/>
      <c r="H258" s="17" t="b">
        <v>0</v>
      </c>
      <c r="I258" s="17" t="s">
        <v>37</v>
      </c>
      <c r="J258" s="17" t="s">
        <v>46</v>
      </c>
      <c r="K258" s="17" t="s">
        <v>73</v>
      </c>
      <c r="L258" s="17" t="s">
        <v>48</v>
      </c>
      <c r="M258" s="17" t="s">
        <v>983</v>
      </c>
      <c r="N258" s="17"/>
      <c r="O258" s="7" t="str">
        <f>VLOOKUP(A258,'Integration Service Catalog'!$C:$E,2,FALSE)</f>
        <v>E168</v>
      </c>
      <c r="P258" s="7" t="b">
        <f t="shared" ref="P258:P321" si="9">O258=L258</f>
        <v>0</v>
      </c>
    </row>
    <row r="259" spans="1:16" x14ac:dyDescent="0.2">
      <c r="A259" s="42" t="str">
        <f t="shared" si="8"/>
        <v>VoterRegistrationIntgSvc.GetVoter</v>
      </c>
      <c r="B259" s="54" t="s">
        <v>984</v>
      </c>
      <c r="C259" s="54" t="s">
        <v>988</v>
      </c>
      <c r="D259" s="54"/>
      <c r="E259" s="54" t="s">
        <v>985</v>
      </c>
      <c r="F259" s="54" t="s">
        <v>986</v>
      </c>
      <c r="G259" s="54" t="s">
        <v>987</v>
      </c>
      <c r="H259" s="54" t="b">
        <v>1</v>
      </c>
      <c r="I259" s="54" t="s">
        <v>987</v>
      </c>
      <c r="J259" s="54"/>
      <c r="K259" s="54"/>
      <c r="L259" s="17" t="s">
        <v>48</v>
      </c>
      <c r="M259" s="21" t="s">
        <v>969</v>
      </c>
      <c r="N259" s="17"/>
      <c r="O259" s="7" t="str">
        <f>VLOOKUP(A259,'Integration Service Catalog'!$C:$E,2,FALSE)</f>
        <v>E002</v>
      </c>
      <c r="P259" s="7" t="b">
        <f t="shared" si="9"/>
        <v>0</v>
      </c>
    </row>
    <row r="260" spans="1:16" x14ac:dyDescent="0.2">
      <c r="A260" s="42" t="str">
        <f t="shared" si="8"/>
        <v>VoterRegistrationIntgSvc.RegisterVoter</v>
      </c>
      <c r="B260" s="54"/>
      <c r="C260" s="54"/>
      <c r="D260" s="54"/>
      <c r="E260" s="54"/>
      <c r="F260" s="54"/>
      <c r="G260" s="54"/>
      <c r="H260" s="54"/>
      <c r="I260" s="54"/>
      <c r="J260" s="54"/>
      <c r="K260" s="54"/>
      <c r="L260" s="17" t="s">
        <v>48</v>
      </c>
      <c r="M260" s="21" t="s">
        <v>104</v>
      </c>
      <c r="N260" s="17"/>
      <c r="O260" s="7">
        <f>VLOOKUP(A260,'Integration Service Catalog'!$C:$E,2,FALSE)</f>
        <v>0</v>
      </c>
      <c r="P260" s="7" t="b">
        <f t="shared" si="9"/>
        <v>0</v>
      </c>
    </row>
    <row r="261" spans="1:16" ht="71.25" x14ac:dyDescent="0.2">
      <c r="A261" s="42" t="str">
        <f t="shared" si="8"/>
        <v>DefineElectionIntgSvc.GetParticipationByElection</v>
      </c>
      <c r="B261" s="17" t="s">
        <v>989</v>
      </c>
      <c r="C261" s="24" t="s">
        <v>992</v>
      </c>
      <c r="D261" s="17"/>
      <c r="E261" s="21" t="s">
        <v>990</v>
      </c>
      <c r="F261" s="17"/>
      <c r="G261" s="17" t="s">
        <v>991</v>
      </c>
      <c r="H261" s="17"/>
      <c r="J261" s="17" t="s">
        <v>46</v>
      </c>
      <c r="K261" s="17" t="s">
        <v>993</v>
      </c>
      <c r="L261" s="17" t="s">
        <v>553</v>
      </c>
      <c r="M261" s="17" t="s">
        <v>994</v>
      </c>
      <c r="N261" s="17"/>
      <c r="O261" s="7" t="str">
        <f>VLOOKUP(A261,'Integration Service Catalog'!$C:$E,2,FALSE)</f>
        <v>E170</v>
      </c>
      <c r="P261" s="7" t="b">
        <f t="shared" si="9"/>
        <v>0</v>
      </c>
    </row>
    <row r="262" spans="1:16" x14ac:dyDescent="0.2">
      <c r="A262" s="42" t="str">
        <f t="shared" si="8"/>
        <v>SynchronizationIntgSvc.RequestSynchCheck</v>
      </c>
      <c r="B262" s="54" t="s">
        <v>995</v>
      </c>
      <c r="C262" s="54" t="s">
        <v>998</v>
      </c>
      <c r="D262" s="54"/>
      <c r="E262" s="54" t="s">
        <v>996</v>
      </c>
      <c r="F262" s="54" t="e">
        <v>#N/A</v>
      </c>
      <c r="G262" s="54" t="s">
        <v>997</v>
      </c>
      <c r="H262" s="54"/>
      <c r="I262" s="54"/>
      <c r="J262" s="54" t="s">
        <v>46</v>
      </c>
      <c r="K262" s="54" t="s">
        <v>999</v>
      </c>
      <c r="L262" s="17" t="s">
        <v>452</v>
      </c>
      <c r="M262" s="17" t="s">
        <v>453</v>
      </c>
      <c r="N262" s="17"/>
      <c r="O262" s="7" t="str">
        <f>VLOOKUP(A262,'Integration Service Catalog'!$C:$E,2,FALSE)</f>
        <v>E067</v>
      </c>
      <c r="P262" s="7" t="b">
        <f t="shared" si="9"/>
        <v>0</v>
      </c>
    </row>
    <row r="263" spans="1:16" x14ac:dyDescent="0.2">
      <c r="A263" s="42" t="str">
        <f t="shared" si="8"/>
        <v>SynchronizationIntgSvc.SearchDifferences</v>
      </c>
      <c r="B263" s="54"/>
      <c r="C263" s="54"/>
      <c r="D263" s="54"/>
      <c r="E263" s="54"/>
      <c r="F263" s="54"/>
      <c r="G263" s="54"/>
      <c r="H263" s="54"/>
      <c r="I263" s="54"/>
      <c r="J263" s="54"/>
      <c r="K263" s="54"/>
      <c r="L263" s="17" t="s">
        <v>452</v>
      </c>
      <c r="M263" s="17" t="s">
        <v>461</v>
      </c>
      <c r="N263" s="17"/>
      <c r="O263" s="7" t="str">
        <f>VLOOKUP(A263,'Integration Service Catalog'!$C:$E,2,FALSE)</f>
        <v>E124</v>
      </c>
      <c r="P263" s="7" t="b">
        <f t="shared" si="9"/>
        <v>0</v>
      </c>
    </row>
    <row r="264" spans="1:16" ht="28.5" x14ac:dyDescent="0.2">
      <c r="A264" s="42" t="str">
        <f t="shared" si="8"/>
        <v>SynchronizationIntgSvc.SendSynchRequestedPayload</v>
      </c>
      <c r="B264" s="54"/>
      <c r="C264" s="54"/>
      <c r="D264" s="54"/>
      <c r="E264" s="54"/>
      <c r="F264" s="54"/>
      <c r="G264" s="54"/>
      <c r="H264" s="54"/>
      <c r="I264" s="54"/>
      <c r="J264" s="54"/>
      <c r="K264" s="54"/>
      <c r="L264" s="17" t="s">
        <v>452</v>
      </c>
      <c r="M264" s="17" t="s">
        <v>1536</v>
      </c>
      <c r="N264" s="17"/>
      <c r="O264" s="7">
        <f>VLOOKUP(A264,'Integration Service Catalog'!$C:$E,2,FALSE)</f>
        <v>0</v>
      </c>
      <c r="P264" s="7" t="b">
        <f t="shared" si="9"/>
        <v>0</v>
      </c>
    </row>
    <row r="265" spans="1:16" x14ac:dyDescent="0.2">
      <c r="A265" s="42" t="str">
        <f t="shared" si="8"/>
        <v>SynchronizationIntgSvc.GetSynchSummary</v>
      </c>
      <c r="B265" s="54"/>
      <c r="C265" s="54"/>
      <c r="D265" s="54"/>
      <c r="E265" s="54"/>
      <c r="F265" s="54"/>
      <c r="G265" s="54"/>
      <c r="H265" s="54"/>
      <c r="I265" s="54"/>
      <c r="J265" s="54"/>
      <c r="K265" s="54"/>
      <c r="L265" s="17" t="s">
        <v>452</v>
      </c>
      <c r="M265" s="17" t="s">
        <v>1540</v>
      </c>
      <c r="N265" s="17"/>
      <c r="O265" s="7">
        <f>VLOOKUP(A265,'Integration Service Catalog'!$C:$E,2,FALSE)</f>
        <v>0</v>
      </c>
      <c r="P265" s="7" t="b">
        <f t="shared" si="9"/>
        <v>0</v>
      </c>
    </row>
    <row r="266" spans="1:16" x14ac:dyDescent="0.2">
      <c r="A266" s="42" t="str">
        <f t="shared" si="8"/>
        <v>DefineElectionIntgSvc.CreateElection</v>
      </c>
      <c r="B266" s="54" t="s">
        <v>1000</v>
      </c>
      <c r="C266" s="54" t="s">
        <v>1002</v>
      </c>
      <c r="D266" s="54"/>
      <c r="E266" s="54" t="s">
        <v>1001</v>
      </c>
      <c r="F266" s="54"/>
      <c r="G266" s="54"/>
      <c r="H266" s="54"/>
      <c r="I266" s="54"/>
      <c r="J266" s="54" t="s">
        <v>46</v>
      </c>
      <c r="K266" s="54"/>
      <c r="L266" s="17" t="s">
        <v>553</v>
      </c>
      <c r="M266" s="20" t="s">
        <v>1406</v>
      </c>
      <c r="N266" s="17"/>
      <c r="O266" s="7" t="str">
        <f>VLOOKUP(A266,'Integration Service Catalog'!$C:$E,2,FALSE)</f>
        <v>E081</v>
      </c>
      <c r="P266" s="7" t="b">
        <f t="shared" si="9"/>
        <v>0</v>
      </c>
    </row>
    <row r="267" spans="1:16" x14ac:dyDescent="0.2">
      <c r="A267" s="42" t="str">
        <f t="shared" si="8"/>
        <v>DefineElectionIntgSvc.UpdateElection</v>
      </c>
      <c r="B267" s="54"/>
      <c r="C267" s="54"/>
      <c r="D267" s="54"/>
      <c r="E267" s="54"/>
      <c r="F267" s="54"/>
      <c r="G267" s="54"/>
      <c r="H267" s="54"/>
      <c r="I267" s="54"/>
      <c r="J267" s="54"/>
      <c r="K267" s="54"/>
      <c r="L267" s="17" t="s">
        <v>553</v>
      </c>
      <c r="M267" s="20" t="s">
        <v>1410</v>
      </c>
      <c r="N267" s="17"/>
      <c r="O267" s="7">
        <f>VLOOKUP(A267,'Integration Service Catalog'!$C:$E,2,FALSE)</f>
        <v>0</v>
      </c>
      <c r="P267" s="7" t="b">
        <f t="shared" si="9"/>
        <v>0</v>
      </c>
    </row>
    <row r="268" spans="1:16" x14ac:dyDescent="0.2">
      <c r="A268" s="42" t="str">
        <f t="shared" si="8"/>
        <v>DefineElectionIntgSvc.DeleteElection</v>
      </c>
      <c r="B268" s="54"/>
      <c r="C268" s="54"/>
      <c r="D268" s="54"/>
      <c r="E268" s="54"/>
      <c r="F268" s="54"/>
      <c r="G268" s="54"/>
      <c r="H268" s="54"/>
      <c r="I268" s="54"/>
      <c r="J268" s="54"/>
      <c r="K268" s="54"/>
      <c r="L268" s="17" t="s">
        <v>553</v>
      </c>
      <c r="M268" s="20" t="s">
        <v>1416</v>
      </c>
      <c r="N268" s="17"/>
      <c r="O268" s="7">
        <f>VLOOKUP(A268,'Integration Service Catalog'!$C:$E,2,FALSE)</f>
        <v>0</v>
      </c>
      <c r="P268" s="7" t="b">
        <f t="shared" si="9"/>
        <v>0</v>
      </c>
    </row>
    <row r="269" spans="1:16" x14ac:dyDescent="0.2">
      <c r="A269" s="42" t="str">
        <f t="shared" si="8"/>
        <v>DefineElectionIntgSvc.SearchElection</v>
      </c>
      <c r="B269" s="54"/>
      <c r="C269" s="54"/>
      <c r="D269" s="54"/>
      <c r="E269" s="54"/>
      <c r="F269" s="54"/>
      <c r="G269" s="54"/>
      <c r="H269" s="54"/>
      <c r="I269" s="54"/>
      <c r="J269" s="54"/>
      <c r="K269" s="54"/>
      <c r="L269" s="17" t="s">
        <v>553</v>
      </c>
      <c r="M269" s="20" t="s">
        <v>1399</v>
      </c>
      <c r="N269" s="17"/>
      <c r="O269" s="7">
        <f>VLOOKUP(A269,'Integration Service Catalog'!$C:$E,2,FALSE)</f>
        <v>0</v>
      </c>
      <c r="P269" s="7" t="b">
        <f t="shared" si="9"/>
        <v>0</v>
      </c>
    </row>
    <row r="270" spans="1:16" x14ac:dyDescent="0.2">
      <c r="A270" s="42" t="str">
        <f t="shared" si="8"/>
        <v>DefineElectionIntgSvc.GetElectionById</v>
      </c>
      <c r="B270" s="54"/>
      <c r="C270" s="54"/>
      <c r="D270" s="54"/>
      <c r="E270" s="54"/>
      <c r="F270" s="54"/>
      <c r="G270" s="54"/>
      <c r="H270" s="54"/>
      <c r="I270" s="54"/>
      <c r="J270" s="54"/>
      <c r="K270" s="54"/>
      <c r="L270" s="17" t="s">
        <v>553</v>
      </c>
      <c r="M270" s="20" t="s">
        <v>1419</v>
      </c>
      <c r="N270" s="17"/>
      <c r="O270" s="7">
        <f>VLOOKUP(A270,'Integration Service Catalog'!$C:$E,2,FALSE)</f>
        <v>0</v>
      </c>
      <c r="P270" s="7" t="b">
        <f t="shared" si="9"/>
        <v>0</v>
      </c>
    </row>
    <row r="271" spans="1:16" x14ac:dyDescent="0.2">
      <c r="A271" s="42" t="str">
        <f t="shared" si="8"/>
        <v>DefineElectionIntgSvc.ProcessVoteLocation</v>
      </c>
      <c r="B271" s="54"/>
      <c r="C271" s="54"/>
      <c r="D271" s="54"/>
      <c r="E271" s="54"/>
      <c r="F271" s="54"/>
      <c r="G271" s="54"/>
      <c r="H271" s="54"/>
      <c r="I271" s="54"/>
      <c r="J271" s="54"/>
      <c r="K271" s="54"/>
      <c r="L271" s="17" t="s">
        <v>553</v>
      </c>
      <c r="M271" s="20" t="s">
        <v>1403</v>
      </c>
      <c r="N271" s="17"/>
      <c r="O271" s="7">
        <f>VLOOKUP(A271,'Integration Service Catalog'!$C:$E,2,FALSE)</f>
        <v>0</v>
      </c>
      <c r="P271" s="7" t="b">
        <f t="shared" si="9"/>
        <v>0</v>
      </c>
    </row>
    <row r="272" spans="1:16" x14ac:dyDescent="0.2">
      <c r="A272" s="42" t="str">
        <f t="shared" si="8"/>
        <v>DefineElectionIntgSvc.SearchVoteLocation</v>
      </c>
      <c r="B272" s="54"/>
      <c r="C272" s="54"/>
      <c r="D272" s="54"/>
      <c r="E272" s="54"/>
      <c r="F272" s="54"/>
      <c r="G272" s="54"/>
      <c r="H272" s="54"/>
      <c r="I272" s="54"/>
      <c r="J272" s="54"/>
      <c r="K272" s="54"/>
      <c r="L272" s="17" t="s">
        <v>553</v>
      </c>
      <c r="M272" s="20" t="s">
        <v>1395</v>
      </c>
      <c r="N272" s="17"/>
      <c r="O272" s="7">
        <f>VLOOKUP(A272,'Integration Service Catalog'!$C:$E,2,FALSE)</f>
        <v>0</v>
      </c>
      <c r="P272" s="7" t="b">
        <f t="shared" si="9"/>
        <v>0</v>
      </c>
    </row>
    <row r="273" spans="1:16" ht="28.5" x14ac:dyDescent="0.2">
      <c r="A273" s="42" t="str">
        <f t="shared" si="8"/>
        <v>DefineElectionIntgSvc.AssignElectionToVoteLocation</v>
      </c>
      <c r="B273" s="54"/>
      <c r="C273" s="54"/>
      <c r="D273" s="54"/>
      <c r="E273" s="54"/>
      <c r="F273" s="54"/>
      <c r="G273" s="54"/>
      <c r="H273" s="54"/>
      <c r="I273" s="54"/>
      <c r="J273" s="54"/>
      <c r="K273" s="54"/>
      <c r="L273" s="17" t="s">
        <v>553</v>
      </c>
      <c r="M273" s="20" t="s">
        <v>1413</v>
      </c>
      <c r="N273" s="17"/>
      <c r="O273" s="7">
        <f>VLOOKUP(A273,'Integration Service Catalog'!$C:$E,2,FALSE)</f>
        <v>0</v>
      </c>
      <c r="P273" s="7" t="b">
        <f t="shared" si="9"/>
        <v>0</v>
      </c>
    </row>
    <row r="274" spans="1:16" x14ac:dyDescent="0.2">
      <c r="A274" s="42" t="str">
        <f t="shared" si="8"/>
        <v>VoterRegistrationIntgSvc.RequestPushVoter</v>
      </c>
      <c r="B274" s="54" t="s">
        <v>1003</v>
      </c>
      <c r="C274" s="54" t="s">
        <v>1007</v>
      </c>
      <c r="D274" s="54"/>
      <c r="E274" s="54" t="s">
        <v>1004</v>
      </c>
      <c r="F274" s="54" t="s">
        <v>1005</v>
      </c>
      <c r="G274" s="54" t="s">
        <v>1006</v>
      </c>
      <c r="H274" s="54"/>
      <c r="I274" s="54"/>
      <c r="J274" s="54" t="s">
        <v>46</v>
      </c>
      <c r="K274" s="54" t="s">
        <v>1008</v>
      </c>
      <c r="L274" s="17" t="s">
        <v>48</v>
      </c>
      <c r="M274" s="17" t="s">
        <v>1585</v>
      </c>
      <c r="N274" s="17"/>
      <c r="O274" s="7" t="str">
        <f>VLOOKUP(A274,'Integration Service Catalog'!$C:$E,2,FALSE)</f>
        <v>E175</v>
      </c>
      <c r="P274" s="7" t="b">
        <f t="shared" si="9"/>
        <v>0</v>
      </c>
    </row>
    <row r="275" spans="1:16" x14ac:dyDescent="0.2">
      <c r="A275" s="42" t="str">
        <f t="shared" si="8"/>
        <v>VoterRegistrationIntgSvc.GetPushVoterImages</v>
      </c>
      <c r="B275" s="54"/>
      <c r="C275" s="54"/>
      <c r="D275" s="54"/>
      <c r="E275" s="54"/>
      <c r="F275" s="54"/>
      <c r="G275" s="54"/>
      <c r="H275" s="54"/>
      <c r="I275" s="54"/>
      <c r="J275" s="54"/>
      <c r="K275" s="54"/>
      <c r="L275" s="17" t="s">
        <v>48</v>
      </c>
      <c r="M275" s="17" t="s">
        <v>1589</v>
      </c>
      <c r="N275" s="17"/>
      <c r="O275" s="7">
        <f>VLOOKUP(A275,'Integration Service Catalog'!$C:$E,2,FALSE)</f>
        <v>0</v>
      </c>
      <c r="P275" s="7" t="b">
        <f t="shared" si="9"/>
        <v>0</v>
      </c>
    </row>
    <row r="276" spans="1:16" ht="28.5" x14ac:dyDescent="0.2">
      <c r="A276" s="42" t="str">
        <f t="shared" si="8"/>
        <v>EMSInboundIntgSvc.GetListofValues</v>
      </c>
      <c r="B276" s="21" t="s">
        <v>1009</v>
      </c>
      <c r="C276" s="20" t="s">
        <v>1011</v>
      </c>
      <c r="E276" s="21" t="s">
        <v>1010</v>
      </c>
      <c r="G276" s="20"/>
      <c r="J276" s="17" t="s">
        <v>46</v>
      </c>
      <c r="L276" s="17" t="s">
        <v>64</v>
      </c>
      <c r="M276" s="17" t="s">
        <v>1012</v>
      </c>
      <c r="N276" s="21"/>
      <c r="O276" s="7" t="str">
        <f>VLOOKUP(A276,'Integration Service Catalog'!$C:$E,2,FALSE)</f>
        <v>E182</v>
      </c>
      <c r="P276" s="7" t="b">
        <f t="shared" si="9"/>
        <v>0</v>
      </c>
    </row>
    <row r="277" spans="1:16" ht="57" x14ac:dyDescent="0.2">
      <c r="A277" s="42" t="str">
        <f t="shared" si="8"/>
        <v>DuplicateVoterMatchEMSIntgSvc.MatchVoter</v>
      </c>
      <c r="B277" s="17" t="s">
        <v>1013</v>
      </c>
      <c r="C277" s="20" t="s">
        <v>1016</v>
      </c>
      <c r="E277" s="21" t="s">
        <v>1014</v>
      </c>
      <c r="F277" s="20" t="s">
        <v>1005</v>
      </c>
      <c r="G277" s="20" t="s">
        <v>1015</v>
      </c>
      <c r="I277" s="20"/>
      <c r="J277" s="17" t="s">
        <v>46</v>
      </c>
      <c r="K277" s="20" t="s">
        <v>1017</v>
      </c>
      <c r="L277" s="17" t="s">
        <v>469</v>
      </c>
      <c r="M277" s="17" t="s">
        <v>1018</v>
      </c>
      <c r="N277" s="21"/>
      <c r="O277" s="7" t="str">
        <f>VLOOKUP(A277,'Integration Service Catalog'!$C:$E,2,FALSE)</f>
        <v>E176</v>
      </c>
      <c r="P277" s="7" t="b">
        <f t="shared" si="9"/>
        <v>0</v>
      </c>
    </row>
    <row r="278" spans="1:16" ht="71.25" x14ac:dyDescent="0.2">
      <c r="A278" s="42" t="str">
        <f t="shared" si="8"/>
        <v>DefineElectionIntgSvc.SubmitPollBallotStatus</v>
      </c>
      <c r="B278" s="17" t="s">
        <v>1019</v>
      </c>
      <c r="C278" s="20" t="s">
        <v>1021</v>
      </c>
      <c r="E278" s="21" t="s">
        <v>990</v>
      </c>
      <c r="F278" s="20" t="s">
        <v>1005</v>
      </c>
      <c r="G278" s="20" t="s">
        <v>1020</v>
      </c>
      <c r="J278" s="17" t="s">
        <v>46</v>
      </c>
      <c r="K278" s="20" t="s">
        <v>1022</v>
      </c>
      <c r="L278" s="17" t="s">
        <v>553</v>
      </c>
      <c r="M278" s="17" t="s">
        <v>1024</v>
      </c>
      <c r="N278" s="21"/>
      <c r="O278" s="7" t="str">
        <f>VLOOKUP(A278,'Integration Service Catalog'!$C:$E,2,FALSE)</f>
        <v>E177</v>
      </c>
      <c r="P278" s="7" t="b">
        <f t="shared" si="9"/>
        <v>0</v>
      </c>
    </row>
    <row r="279" spans="1:16" x14ac:dyDescent="0.2">
      <c r="A279" s="42" t="str">
        <f t="shared" si="8"/>
        <v>VoterRegistrationIntgSvc.GetVoter</v>
      </c>
      <c r="B279" s="54" t="s">
        <v>1025</v>
      </c>
      <c r="C279" s="54" t="s">
        <v>1031</v>
      </c>
      <c r="D279" s="54" t="s">
        <v>1026</v>
      </c>
      <c r="E279" s="54" t="s">
        <v>1027</v>
      </c>
      <c r="F279" s="54" t="s">
        <v>1028</v>
      </c>
      <c r="G279" s="54" t="s">
        <v>1029</v>
      </c>
      <c r="H279" s="54"/>
      <c r="I279" s="54" t="s">
        <v>1030</v>
      </c>
      <c r="J279" s="54" t="s">
        <v>46</v>
      </c>
      <c r="K279" s="54"/>
      <c r="L279" s="17" t="s">
        <v>48</v>
      </c>
      <c r="M279" s="17" t="s">
        <v>969</v>
      </c>
      <c r="N279" s="17"/>
      <c r="O279" s="7" t="str">
        <f>VLOOKUP(A279,'Integration Service Catalog'!$C:$E,2,FALSE)</f>
        <v>E002</v>
      </c>
      <c r="P279" s="7" t="b">
        <f t="shared" si="9"/>
        <v>0</v>
      </c>
    </row>
    <row r="280" spans="1:16" x14ac:dyDescent="0.2">
      <c r="A280" s="42" t="str">
        <f t="shared" si="8"/>
        <v>VoterRegistrationIntgSvc.RegisterVoter</v>
      </c>
      <c r="B280" s="54"/>
      <c r="C280" s="54"/>
      <c r="D280" s="54"/>
      <c r="E280" s="54"/>
      <c r="F280" s="54"/>
      <c r="G280" s="54"/>
      <c r="H280" s="54"/>
      <c r="I280" s="54"/>
      <c r="J280" s="54"/>
      <c r="K280" s="54"/>
      <c r="L280" s="17" t="s">
        <v>48</v>
      </c>
      <c r="M280" s="17" t="s">
        <v>104</v>
      </c>
      <c r="N280" s="17"/>
      <c r="O280" s="7">
        <f>VLOOKUP(A280,'Integration Service Catalog'!$C:$E,2,FALSE)</f>
        <v>0</v>
      </c>
      <c r="P280" s="7" t="b">
        <f t="shared" si="9"/>
        <v>0</v>
      </c>
    </row>
    <row r="281" spans="1:16" ht="28.5" x14ac:dyDescent="0.2">
      <c r="A281" s="42" t="str">
        <f t="shared" si="8"/>
        <v>MoveVoterIntgSvc.MoveVoter</v>
      </c>
      <c r="B281" s="17" t="s">
        <v>1032</v>
      </c>
      <c r="C281" s="20" t="s">
        <v>1034</v>
      </c>
      <c r="E281" s="21" t="s">
        <v>1033</v>
      </c>
      <c r="J281" s="17" t="s">
        <v>46</v>
      </c>
      <c r="L281" s="20" t="s">
        <v>56</v>
      </c>
      <c r="M281" s="20" t="s">
        <v>57</v>
      </c>
      <c r="N281" s="21"/>
      <c r="O281" s="7" t="str">
        <f>VLOOKUP(A281,'Integration Service Catalog'!$C:$E,2,FALSE)</f>
        <v>E003</v>
      </c>
      <c r="P281" s="7" t="b">
        <f t="shared" si="9"/>
        <v>0</v>
      </c>
    </row>
    <row r="282" spans="1:16" ht="99.75" x14ac:dyDescent="0.2">
      <c r="A282" s="42" t="str">
        <f t="shared" si="8"/>
        <v>DMVCOAEMSIntgSvc.UnmatchDMVCOAMatch</v>
      </c>
      <c r="B282" s="17" t="s">
        <v>1035</v>
      </c>
      <c r="C282" s="17" t="s">
        <v>1038</v>
      </c>
      <c r="D282" s="17"/>
      <c r="E282" s="17" t="s">
        <v>1036</v>
      </c>
      <c r="F282" s="20" t="s">
        <v>1005</v>
      </c>
      <c r="G282" s="17" t="s">
        <v>1037</v>
      </c>
      <c r="H282" s="17"/>
      <c r="I282" s="17"/>
      <c r="J282" s="17" t="s">
        <v>46</v>
      </c>
      <c r="K282" s="17" t="s">
        <v>1039</v>
      </c>
      <c r="L282" s="17" t="s">
        <v>438</v>
      </c>
      <c r="M282" s="17" t="s">
        <v>439</v>
      </c>
      <c r="N282" s="17"/>
      <c r="O282" s="7" t="str">
        <f>VLOOKUP(A282,'Integration Service Catalog'!$C:$E,2,FALSE)</f>
        <v>E065</v>
      </c>
      <c r="P282" s="7" t="b">
        <f t="shared" si="9"/>
        <v>0</v>
      </c>
    </row>
    <row r="283" spans="1:16" ht="156.75" x14ac:dyDescent="0.2">
      <c r="A283" s="42" t="str">
        <f t="shared" si="8"/>
        <v>DefineElectionIntgSvc.GetParticipationByElection</v>
      </c>
      <c r="B283" s="17" t="s">
        <v>1040</v>
      </c>
      <c r="C283" s="17" t="s">
        <v>1041</v>
      </c>
      <c r="E283" s="21" t="s">
        <v>990</v>
      </c>
      <c r="J283" s="17" t="s">
        <v>46</v>
      </c>
      <c r="L283" s="20" t="s">
        <v>553</v>
      </c>
      <c r="M283" s="20" t="s">
        <v>994</v>
      </c>
      <c r="N283" s="21"/>
      <c r="O283" s="7" t="str">
        <f>VLOOKUP(A283,'Integration Service Catalog'!$C:$E,2,FALSE)</f>
        <v>E170</v>
      </c>
      <c r="P283" s="7" t="b">
        <f t="shared" si="9"/>
        <v>0</v>
      </c>
    </row>
    <row r="284" spans="1:16" ht="213.75" x14ac:dyDescent="0.2">
      <c r="A284" s="42" t="str">
        <f t="shared" si="8"/>
        <v>DefineElectionIntgSvc.GetParticipationByElection</v>
      </c>
      <c r="B284" s="17" t="s">
        <v>1042</v>
      </c>
      <c r="C284" s="17" t="s">
        <v>1043</v>
      </c>
      <c r="E284" s="21" t="s">
        <v>990</v>
      </c>
      <c r="J284" s="17" t="s">
        <v>46</v>
      </c>
      <c r="L284" s="21" t="s">
        <v>553</v>
      </c>
      <c r="M284" s="20" t="s">
        <v>994</v>
      </c>
      <c r="N284" s="21"/>
      <c r="O284" s="7" t="str">
        <f>VLOOKUP(A284,'Integration Service Catalog'!$C:$E,2,FALSE)</f>
        <v>E170</v>
      </c>
      <c r="P284" s="7" t="b">
        <f t="shared" si="9"/>
        <v>0</v>
      </c>
    </row>
    <row r="285" spans="1:16" ht="71.25" x14ac:dyDescent="0.2">
      <c r="A285" s="42" t="str">
        <f t="shared" si="8"/>
        <v>VoterRegistrationIntgSvc.GetVoter</v>
      </c>
      <c r="B285" s="17" t="s">
        <v>1044</v>
      </c>
      <c r="C285" s="17" t="s">
        <v>1046</v>
      </c>
      <c r="E285" s="21" t="s">
        <v>1045</v>
      </c>
      <c r="G285" s="20"/>
      <c r="I285" s="20"/>
      <c r="J285" s="17" t="s">
        <v>46</v>
      </c>
      <c r="L285" s="17" t="s">
        <v>48</v>
      </c>
      <c r="M285" s="21" t="s">
        <v>969</v>
      </c>
      <c r="N285" s="17"/>
      <c r="O285" s="7" t="str">
        <f>VLOOKUP(A285,'Integration Service Catalog'!$C:$E,2,FALSE)</f>
        <v>E002</v>
      </c>
      <c r="P285" s="7" t="b">
        <f t="shared" si="9"/>
        <v>0</v>
      </c>
    </row>
    <row r="286" spans="1:16" ht="38.25" x14ac:dyDescent="0.2">
      <c r="A286" s="42" t="str">
        <f t="shared" si="8"/>
        <v>VoterRegistrationIntgSvc.RegisterVoter</v>
      </c>
      <c r="B286" s="17" t="s">
        <v>1009</v>
      </c>
      <c r="C286" s="34" t="s">
        <v>1048</v>
      </c>
      <c r="E286" s="21" t="s">
        <v>1047</v>
      </c>
      <c r="J286" s="17" t="s">
        <v>46</v>
      </c>
      <c r="L286" s="17" t="s">
        <v>48</v>
      </c>
      <c r="M286" s="21" t="s">
        <v>104</v>
      </c>
      <c r="N286" s="17"/>
      <c r="O286" s="7">
        <f>VLOOKUP(A286,'Integration Service Catalog'!$C:$E,2,FALSE)</f>
        <v>0</v>
      </c>
      <c r="P286" s="7" t="b">
        <f t="shared" si="9"/>
        <v>0</v>
      </c>
    </row>
    <row r="287" spans="1:16" ht="51" x14ac:dyDescent="0.2">
      <c r="A287" s="42" t="str">
        <f t="shared" si="8"/>
        <v>VoterRegistrationIntgSvc.RegisterVoter</v>
      </c>
      <c r="B287" s="17" t="s">
        <v>1049</v>
      </c>
      <c r="C287" s="34" t="s">
        <v>1050</v>
      </c>
      <c r="E287" s="21" t="s">
        <v>1047</v>
      </c>
      <c r="J287" s="17" t="s">
        <v>46</v>
      </c>
      <c r="L287" s="17" t="s">
        <v>48</v>
      </c>
      <c r="M287" s="21" t="s">
        <v>104</v>
      </c>
      <c r="N287" s="17"/>
      <c r="O287" s="7">
        <f>VLOOKUP(A287,'Integration Service Catalog'!$C:$E,2,FALSE)</f>
        <v>0</v>
      </c>
      <c r="P287" s="7" t="b">
        <f t="shared" si="9"/>
        <v>0</v>
      </c>
    </row>
    <row r="288" spans="1:16" ht="38.25" x14ac:dyDescent="0.2">
      <c r="A288" s="42" t="str">
        <f t="shared" si="8"/>
        <v>VoterRegistrationIntgSvc.RegisterVoter</v>
      </c>
      <c r="B288" s="17" t="s">
        <v>1051</v>
      </c>
      <c r="C288" s="34" t="s">
        <v>1052</v>
      </c>
      <c r="E288" s="21" t="s">
        <v>1047</v>
      </c>
      <c r="J288" s="17" t="s">
        <v>46</v>
      </c>
      <c r="L288" s="17" t="s">
        <v>48</v>
      </c>
      <c r="M288" s="21" t="s">
        <v>104</v>
      </c>
      <c r="N288" s="17"/>
      <c r="O288" s="7">
        <f>VLOOKUP(A288,'Integration Service Catalog'!$C:$E,2,FALSE)</f>
        <v>0</v>
      </c>
      <c r="P288" s="7" t="b">
        <f t="shared" si="9"/>
        <v>0</v>
      </c>
    </row>
    <row r="289" spans="1:16" ht="51" x14ac:dyDescent="0.2">
      <c r="A289" s="42" t="str">
        <f t="shared" si="8"/>
        <v>VoterRegistrationIntgSvc.RegisterVoter</v>
      </c>
      <c r="B289" s="17" t="s">
        <v>1053</v>
      </c>
      <c r="C289" s="34" t="s">
        <v>1054</v>
      </c>
      <c r="E289" s="21" t="s">
        <v>1047</v>
      </c>
      <c r="J289" s="17" t="s">
        <v>46</v>
      </c>
      <c r="L289" s="17" t="s">
        <v>48</v>
      </c>
      <c r="M289" s="21" t="s">
        <v>104</v>
      </c>
      <c r="N289" s="17"/>
      <c r="O289" s="7">
        <f>VLOOKUP(A289,'Integration Service Catalog'!$C:$E,2,FALSE)</f>
        <v>0</v>
      </c>
      <c r="P289" s="7" t="b">
        <f t="shared" si="9"/>
        <v>0</v>
      </c>
    </row>
    <row r="290" spans="1:16" ht="28.5" x14ac:dyDescent="0.2">
      <c r="A290" s="42" t="str">
        <f t="shared" si="8"/>
        <v>SynchronizationIntgSvc.RequestSynchCheck</v>
      </c>
      <c r="B290" s="17" t="s">
        <v>1055</v>
      </c>
      <c r="C290" s="34" t="s">
        <v>1056</v>
      </c>
      <c r="E290" s="21" t="s">
        <v>1047</v>
      </c>
      <c r="J290" s="17" t="s">
        <v>46</v>
      </c>
      <c r="L290" s="17" t="s">
        <v>452</v>
      </c>
      <c r="M290" s="21" t="s">
        <v>453</v>
      </c>
      <c r="N290" s="21"/>
      <c r="O290" s="7" t="str">
        <f>VLOOKUP(A290,'Integration Service Catalog'!$C:$E,2,FALSE)</f>
        <v>E067</v>
      </c>
      <c r="P290" s="7" t="b">
        <f t="shared" si="9"/>
        <v>0</v>
      </c>
    </row>
    <row r="291" spans="1:16" ht="28.5" x14ac:dyDescent="0.2">
      <c r="A291" s="42" t="str">
        <f t="shared" si="8"/>
        <v>VoterRegistrationIntgSvc.GetVoter</v>
      </c>
      <c r="B291" s="17" t="s">
        <v>1057</v>
      </c>
      <c r="C291" s="34" t="s">
        <v>1058</v>
      </c>
      <c r="E291" s="21" t="s">
        <v>1047</v>
      </c>
      <c r="J291" s="17" t="s">
        <v>46</v>
      </c>
      <c r="L291" s="17" t="s">
        <v>48</v>
      </c>
      <c r="M291" s="17" t="s">
        <v>969</v>
      </c>
      <c r="N291" s="17"/>
      <c r="O291" s="7" t="str">
        <f>VLOOKUP(A291,'Integration Service Catalog'!$C:$E,2,FALSE)</f>
        <v>E002</v>
      </c>
      <c r="P291" s="7" t="b">
        <f t="shared" si="9"/>
        <v>0</v>
      </c>
    </row>
    <row r="292" spans="1:16" ht="28.5" x14ac:dyDescent="0.2">
      <c r="A292" s="42" t="str">
        <f t="shared" si="8"/>
        <v>VoterRegistrationIntgSvc.RegisterVoter</v>
      </c>
      <c r="B292" s="17" t="s">
        <v>1059</v>
      </c>
      <c r="C292" s="34" t="s">
        <v>1060</v>
      </c>
      <c r="E292" s="21" t="s">
        <v>1047</v>
      </c>
      <c r="J292" s="17" t="s">
        <v>46</v>
      </c>
      <c r="L292" s="17" t="s">
        <v>48</v>
      </c>
      <c r="M292" s="21" t="s">
        <v>104</v>
      </c>
      <c r="N292" s="17"/>
      <c r="O292" s="7">
        <f>VLOOKUP(A292,'Integration Service Catalog'!$C:$E,2,FALSE)</f>
        <v>0</v>
      </c>
      <c r="P292" s="7" t="b">
        <f t="shared" si="9"/>
        <v>0</v>
      </c>
    </row>
    <row r="293" spans="1:16" ht="28.5" x14ac:dyDescent="0.2">
      <c r="A293" s="42" t="str">
        <f t="shared" si="8"/>
        <v>VoteByMailIntgSvc.CreateVoteByMail</v>
      </c>
      <c r="B293" s="17" t="s">
        <v>1061</v>
      </c>
      <c r="C293" s="34" t="s">
        <v>1062</v>
      </c>
      <c r="E293" s="21" t="s">
        <v>1047</v>
      </c>
      <c r="J293" s="17" t="s">
        <v>46</v>
      </c>
      <c r="L293" s="21" t="s">
        <v>348</v>
      </c>
      <c r="M293" s="21" t="s">
        <v>1063</v>
      </c>
      <c r="N293" s="21"/>
      <c r="O293" s="7" t="str">
        <f>VLOOKUP(A293,'Integration Service Catalog'!$C:$E,2,FALSE)</f>
        <v>E054</v>
      </c>
      <c r="P293" s="7" t="b">
        <f t="shared" si="9"/>
        <v>0</v>
      </c>
    </row>
    <row r="294" spans="1:16" ht="38.25" x14ac:dyDescent="0.2">
      <c r="A294" s="42" t="str">
        <f t="shared" si="8"/>
        <v>VoterRegistrationIntgSvc.RegisterVoter</v>
      </c>
      <c r="B294" s="17" t="s">
        <v>1064</v>
      </c>
      <c r="C294" s="34" t="s">
        <v>1065</v>
      </c>
      <c r="E294" s="21" t="s">
        <v>1047</v>
      </c>
      <c r="J294" s="17" t="s">
        <v>46</v>
      </c>
      <c r="L294" s="17" t="s">
        <v>48</v>
      </c>
      <c r="M294" s="21" t="s">
        <v>104</v>
      </c>
      <c r="N294" s="17"/>
      <c r="O294" s="7">
        <f>VLOOKUP(A294,'Integration Service Catalog'!$C:$E,2,FALSE)</f>
        <v>0</v>
      </c>
      <c r="P294" s="7" t="b">
        <f t="shared" si="9"/>
        <v>0</v>
      </c>
    </row>
    <row r="295" spans="1:16" ht="63.75" x14ac:dyDescent="0.2">
      <c r="A295" s="42" t="str">
        <f t="shared" si="8"/>
        <v>VoterRegistrationIntgSvc.RegisterVoter</v>
      </c>
      <c r="B295" s="17" t="s">
        <v>1066</v>
      </c>
      <c r="C295" s="35" t="s">
        <v>1068</v>
      </c>
      <c r="E295" s="21" t="s">
        <v>1067</v>
      </c>
      <c r="J295" s="17" t="s">
        <v>46</v>
      </c>
      <c r="L295" s="17" t="s">
        <v>48</v>
      </c>
      <c r="M295" s="21" t="s">
        <v>104</v>
      </c>
      <c r="N295" s="17"/>
      <c r="O295" s="7">
        <f>VLOOKUP(A295,'Integration Service Catalog'!$C:$E,2,FALSE)</f>
        <v>0</v>
      </c>
      <c r="P295" s="7" t="b">
        <f t="shared" si="9"/>
        <v>0</v>
      </c>
    </row>
    <row r="296" spans="1:16" ht="51" x14ac:dyDescent="0.2">
      <c r="A296" s="42" t="str">
        <f t="shared" si="8"/>
        <v>VoterRegistrationIntgSvc.RegisterVoter</v>
      </c>
      <c r="B296" s="17" t="s">
        <v>1069</v>
      </c>
      <c r="C296" s="35" t="s">
        <v>1054</v>
      </c>
      <c r="E296" s="21" t="s">
        <v>1067</v>
      </c>
      <c r="J296" s="17" t="s">
        <v>46</v>
      </c>
      <c r="L296" s="17" t="s">
        <v>48</v>
      </c>
      <c r="M296" s="21" t="s">
        <v>104</v>
      </c>
      <c r="N296" s="17"/>
      <c r="O296" s="7">
        <f>VLOOKUP(A296,'Integration Service Catalog'!$C:$E,2,FALSE)</f>
        <v>0</v>
      </c>
      <c r="P296" s="7" t="b">
        <f t="shared" si="9"/>
        <v>0</v>
      </c>
    </row>
    <row r="297" spans="1:16" ht="51" x14ac:dyDescent="0.2">
      <c r="A297" s="42" t="str">
        <f t="shared" si="8"/>
        <v>VoterRegistrationIntgSvc.RegisterVoter</v>
      </c>
      <c r="B297" s="17" t="s">
        <v>1070</v>
      </c>
      <c r="C297" s="35" t="s">
        <v>1046</v>
      </c>
      <c r="E297" s="21" t="s">
        <v>1067</v>
      </c>
      <c r="J297" s="17" t="s">
        <v>46</v>
      </c>
      <c r="L297" s="17" t="s">
        <v>48</v>
      </c>
      <c r="M297" s="21" t="s">
        <v>104</v>
      </c>
      <c r="N297" s="17"/>
      <c r="O297" s="7">
        <f>VLOOKUP(A297,'Integration Service Catalog'!$C:$E,2,FALSE)</f>
        <v>0</v>
      </c>
      <c r="P297" s="7" t="b">
        <f t="shared" si="9"/>
        <v>0</v>
      </c>
    </row>
    <row r="298" spans="1:16" ht="38.25" x14ac:dyDescent="0.2">
      <c r="A298" s="42" t="str">
        <f t="shared" si="8"/>
        <v>VoterRegistrationIntgSvc.RegisterVoter</v>
      </c>
      <c r="B298" s="17" t="s">
        <v>1071</v>
      </c>
      <c r="C298" s="35" t="s">
        <v>1072</v>
      </c>
      <c r="E298" s="21" t="s">
        <v>1067</v>
      </c>
      <c r="J298" s="17" t="s">
        <v>46</v>
      </c>
      <c r="L298" s="17" t="s">
        <v>48</v>
      </c>
      <c r="M298" s="21" t="s">
        <v>104</v>
      </c>
      <c r="N298" s="17"/>
      <c r="O298" s="7">
        <f>VLOOKUP(A298,'Integration Service Catalog'!$C:$E,2,FALSE)</f>
        <v>0</v>
      </c>
      <c r="P298" s="7" t="b">
        <f t="shared" si="9"/>
        <v>0</v>
      </c>
    </row>
    <row r="299" spans="1:16" ht="28.5" x14ac:dyDescent="0.2">
      <c r="A299" s="42" t="str">
        <f t="shared" si="8"/>
        <v>VoterRegistrationIntgSvc.RegisterVoter</v>
      </c>
      <c r="B299" s="17" t="s">
        <v>1073</v>
      </c>
      <c r="C299" s="36" t="s">
        <v>1074</v>
      </c>
      <c r="E299" s="21" t="s">
        <v>1067</v>
      </c>
      <c r="J299" s="17" t="s">
        <v>46</v>
      </c>
      <c r="L299" s="17" t="s">
        <v>48</v>
      </c>
      <c r="M299" s="21" t="s">
        <v>104</v>
      </c>
      <c r="N299" s="17"/>
      <c r="O299" s="7">
        <f>VLOOKUP(A299,'Integration Service Catalog'!$C:$E,2,FALSE)</f>
        <v>0</v>
      </c>
      <c r="P299" s="7" t="b">
        <f t="shared" si="9"/>
        <v>0</v>
      </c>
    </row>
    <row r="300" spans="1:16" ht="51" x14ac:dyDescent="0.2">
      <c r="A300" s="42" t="str">
        <f t="shared" si="8"/>
        <v>EMSOutboundIntgSvc.ResponseToData</v>
      </c>
      <c r="B300" s="17" t="s">
        <v>1075</v>
      </c>
      <c r="C300" s="36" t="s">
        <v>1077</v>
      </c>
      <c r="E300" s="21" t="s">
        <v>1076</v>
      </c>
      <c r="J300" s="17" t="s">
        <v>46</v>
      </c>
      <c r="L300" s="21" t="s">
        <v>425</v>
      </c>
      <c r="M300" s="21" t="s">
        <v>418</v>
      </c>
      <c r="N300" s="21"/>
      <c r="O300" s="7">
        <f>VLOOKUP(A300,'Integration Service Catalog'!$C:$E,2,FALSE)</f>
        <v>0</v>
      </c>
      <c r="P300" s="7" t="b">
        <f t="shared" si="9"/>
        <v>0</v>
      </c>
    </row>
    <row r="301" spans="1:16" ht="63.75" x14ac:dyDescent="0.2">
      <c r="A301" s="42" t="str">
        <f t="shared" si="8"/>
        <v>EMSOutboundIntgSvc.ResponseToData</v>
      </c>
      <c r="B301" s="17" t="s">
        <v>1078</v>
      </c>
      <c r="C301" s="36" t="s">
        <v>1079</v>
      </c>
      <c r="E301" s="21" t="s">
        <v>1076</v>
      </c>
      <c r="J301" s="17" t="s">
        <v>46</v>
      </c>
      <c r="L301" s="21" t="s">
        <v>425</v>
      </c>
      <c r="M301" s="21" t="s">
        <v>418</v>
      </c>
      <c r="N301" s="21"/>
      <c r="O301" s="7">
        <f>VLOOKUP(A301,'Integration Service Catalog'!$C:$E,2,FALSE)</f>
        <v>0</v>
      </c>
      <c r="P301" s="7" t="b">
        <f t="shared" si="9"/>
        <v>0</v>
      </c>
    </row>
    <row r="302" spans="1:16" ht="51" x14ac:dyDescent="0.2">
      <c r="A302" s="42" t="str">
        <f t="shared" si="8"/>
        <v>EMSOutboundIntgSvc.ResponseToData</v>
      </c>
      <c r="B302" s="17" t="s">
        <v>1080</v>
      </c>
      <c r="C302" s="36" t="s">
        <v>1081</v>
      </c>
      <c r="E302" s="21" t="s">
        <v>1076</v>
      </c>
      <c r="J302" s="17" t="s">
        <v>46</v>
      </c>
      <c r="L302" s="21" t="s">
        <v>425</v>
      </c>
      <c r="M302" s="21" t="s">
        <v>418</v>
      </c>
      <c r="N302" s="21"/>
      <c r="O302" s="7">
        <f>VLOOKUP(A302,'Integration Service Catalog'!$C:$E,2,FALSE)</f>
        <v>0</v>
      </c>
      <c r="P302" s="7" t="b">
        <f t="shared" si="9"/>
        <v>0</v>
      </c>
    </row>
    <row r="303" spans="1:16" ht="38.25" x14ac:dyDescent="0.2">
      <c r="A303" s="42" t="str">
        <f t="shared" si="8"/>
        <v>EMSOutboundIntgSvc.ResponseToData</v>
      </c>
      <c r="B303" s="17" t="s">
        <v>1082</v>
      </c>
      <c r="C303" s="36" t="s">
        <v>1083</v>
      </c>
      <c r="E303" s="21" t="s">
        <v>1076</v>
      </c>
      <c r="J303" s="17" t="s">
        <v>46</v>
      </c>
      <c r="L303" s="21" t="s">
        <v>425</v>
      </c>
      <c r="M303" s="21" t="s">
        <v>418</v>
      </c>
      <c r="N303" s="21"/>
      <c r="O303" s="7">
        <f>VLOOKUP(A303,'Integration Service Catalog'!$C:$E,2,FALSE)</f>
        <v>0</v>
      </c>
      <c r="P303" s="7" t="b">
        <f t="shared" si="9"/>
        <v>0</v>
      </c>
    </row>
    <row r="304" spans="1:16" x14ac:dyDescent="0.2">
      <c r="A304" s="42" t="str">
        <f t="shared" si="8"/>
        <v>EMSOutboundIntgSvc.ResponseToData</v>
      </c>
      <c r="B304" s="54" t="s">
        <v>1084</v>
      </c>
      <c r="C304" s="54" t="s">
        <v>1085</v>
      </c>
      <c r="D304" s="54"/>
      <c r="E304" s="54" t="s">
        <v>1076</v>
      </c>
      <c r="F304" s="54"/>
      <c r="G304" s="54"/>
      <c r="H304" s="54"/>
      <c r="I304" s="54"/>
      <c r="J304" s="54" t="s">
        <v>46</v>
      </c>
      <c r="K304" s="54"/>
      <c r="L304" s="21" t="s">
        <v>425</v>
      </c>
      <c r="M304" s="21" t="s">
        <v>418</v>
      </c>
      <c r="N304" s="21"/>
      <c r="O304" s="7">
        <f>VLOOKUP(A304,'Integration Service Catalog'!$C:$E,2,FALSE)</f>
        <v>0</v>
      </c>
      <c r="P304" s="7" t="b">
        <f t="shared" si="9"/>
        <v>0</v>
      </c>
    </row>
    <row r="305" spans="1:16" x14ac:dyDescent="0.2">
      <c r="A305" s="42" t="str">
        <f t="shared" si="8"/>
        <v>EMSInboundIntgSvc.GetData</v>
      </c>
      <c r="B305" s="54"/>
      <c r="C305" s="54"/>
      <c r="D305" s="54"/>
      <c r="E305" s="54"/>
      <c r="F305" s="54"/>
      <c r="G305" s="54"/>
      <c r="H305" s="54"/>
      <c r="I305" s="54"/>
      <c r="J305" s="54"/>
      <c r="K305" s="54"/>
      <c r="L305" s="17" t="s">
        <v>64</v>
      </c>
      <c r="M305" s="21" t="s">
        <v>65</v>
      </c>
      <c r="N305" s="21"/>
      <c r="O305" s="7" t="str">
        <f>VLOOKUP(A305,'Integration Service Catalog'!$C:$E,2,FALSE)</f>
        <v>E004</v>
      </c>
      <c r="P305" s="7" t="b">
        <f t="shared" si="9"/>
        <v>0</v>
      </c>
    </row>
    <row r="306" spans="1:16" x14ac:dyDescent="0.2">
      <c r="A306" s="42" t="str">
        <f t="shared" si="8"/>
        <v>EMSOutboundIntgSvc.ResponseToData</v>
      </c>
      <c r="B306" s="54" t="s">
        <v>1086</v>
      </c>
      <c r="C306" s="54" t="s">
        <v>1087</v>
      </c>
      <c r="D306" s="54"/>
      <c r="E306" s="54" t="s">
        <v>1076</v>
      </c>
      <c r="F306" s="54"/>
      <c r="G306" s="54"/>
      <c r="H306" s="54"/>
      <c r="I306" s="54"/>
      <c r="J306" s="54" t="s">
        <v>46</v>
      </c>
      <c r="K306" s="54"/>
      <c r="L306" s="21" t="s">
        <v>425</v>
      </c>
      <c r="M306" s="21" t="s">
        <v>418</v>
      </c>
      <c r="N306" s="21"/>
      <c r="O306" s="7">
        <f>VLOOKUP(A306,'Integration Service Catalog'!$C:$E,2,FALSE)</f>
        <v>0</v>
      </c>
      <c r="P306" s="7" t="b">
        <f t="shared" si="9"/>
        <v>0</v>
      </c>
    </row>
    <row r="307" spans="1:16" x14ac:dyDescent="0.2">
      <c r="A307" s="42" t="str">
        <f t="shared" si="8"/>
        <v>EMSInboundIntgSvc.AckToDataReceived</v>
      </c>
      <c r="B307" s="54"/>
      <c r="C307" s="54"/>
      <c r="D307" s="54"/>
      <c r="E307" s="54"/>
      <c r="F307" s="54"/>
      <c r="G307" s="54"/>
      <c r="H307" s="54"/>
      <c r="I307" s="54"/>
      <c r="J307" s="54"/>
      <c r="K307" s="54"/>
      <c r="L307" s="17" t="s">
        <v>64</v>
      </c>
      <c r="M307" s="21" t="s">
        <v>1472</v>
      </c>
      <c r="N307" s="21"/>
      <c r="O307" s="7">
        <f>VLOOKUP(A307,'Integration Service Catalog'!$C:$E,2,FALSE)</f>
        <v>0</v>
      </c>
      <c r="P307" s="7" t="b">
        <f t="shared" si="9"/>
        <v>0</v>
      </c>
    </row>
    <row r="308" spans="1:16" x14ac:dyDescent="0.2">
      <c r="A308" s="42" t="str">
        <f t="shared" si="8"/>
        <v>EMSOutboundIntgSvc.ResponseToData</v>
      </c>
      <c r="B308" s="54" t="s">
        <v>1088</v>
      </c>
      <c r="C308" s="54" t="s">
        <v>1089</v>
      </c>
      <c r="D308" s="54"/>
      <c r="E308" s="54" t="s">
        <v>1076</v>
      </c>
      <c r="F308" s="54"/>
      <c r="G308" s="54"/>
      <c r="H308" s="54"/>
      <c r="I308" s="54"/>
      <c r="J308" s="54" t="s">
        <v>46</v>
      </c>
      <c r="K308" s="54"/>
      <c r="L308" s="21" t="s">
        <v>425</v>
      </c>
      <c r="M308" s="21" t="s">
        <v>418</v>
      </c>
      <c r="N308" s="21"/>
      <c r="O308" s="7">
        <f>VLOOKUP(A308,'Integration Service Catalog'!$C:$E,2,FALSE)</f>
        <v>0</v>
      </c>
      <c r="P308" s="7" t="b">
        <f t="shared" si="9"/>
        <v>0</v>
      </c>
    </row>
    <row r="309" spans="1:16" x14ac:dyDescent="0.2">
      <c r="A309" s="42" t="str">
        <f t="shared" si="8"/>
        <v>EMSInboundIntgSvc.GetData</v>
      </c>
      <c r="B309" s="54"/>
      <c r="C309" s="54"/>
      <c r="D309" s="54"/>
      <c r="E309" s="54"/>
      <c r="F309" s="54"/>
      <c r="G309" s="54"/>
      <c r="H309" s="54"/>
      <c r="I309" s="54"/>
      <c r="J309" s="54"/>
      <c r="K309" s="54"/>
      <c r="L309" s="17" t="s">
        <v>64</v>
      </c>
      <c r="M309" s="21" t="s">
        <v>65</v>
      </c>
      <c r="N309" s="21"/>
      <c r="O309" s="7" t="str">
        <f>VLOOKUP(A309,'Integration Service Catalog'!$C:$E,2,FALSE)</f>
        <v>E004</v>
      </c>
      <c r="P309" s="7" t="b">
        <f t="shared" si="9"/>
        <v>0</v>
      </c>
    </row>
    <row r="310" spans="1:16" x14ac:dyDescent="0.2">
      <c r="A310" s="42" t="str">
        <f t="shared" si="8"/>
        <v>EMSOutboundIntgSvc.ResponseToData</v>
      </c>
      <c r="B310" s="54" t="s">
        <v>1090</v>
      </c>
      <c r="C310" s="54" t="s">
        <v>1091</v>
      </c>
      <c r="D310" s="54"/>
      <c r="E310" s="54" t="s">
        <v>1076</v>
      </c>
      <c r="F310" s="54"/>
      <c r="G310" s="54"/>
      <c r="H310" s="54"/>
      <c r="I310" s="54"/>
      <c r="J310" s="54" t="s">
        <v>46</v>
      </c>
      <c r="K310" s="54"/>
      <c r="L310" s="21" t="s">
        <v>425</v>
      </c>
      <c r="M310" s="21" t="s">
        <v>418</v>
      </c>
      <c r="N310" s="21"/>
      <c r="O310" s="7">
        <f>VLOOKUP(A310,'Integration Service Catalog'!$C:$E,2,FALSE)</f>
        <v>0</v>
      </c>
      <c r="P310" s="7" t="b">
        <f t="shared" si="9"/>
        <v>0</v>
      </c>
    </row>
    <row r="311" spans="1:16" x14ac:dyDescent="0.2">
      <c r="A311" s="42" t="str">
        <f t="shared" si="8"/>
        <v>EMSInboundIntgSvc.AckToDataReceived</v>
      </c>
      <c r="B311" s="54"/>
      <c r="C311" s="54"/>
      <c r="D311" s="54"/>
      <c r="E311" s="54"/>
      <c r="F311" s="54"/>
      <c r="G311" s="54"/>
      <c r="H311" s="54"/>
      <c r="I311" s="54"/>
      <c r="J311" s="54"/>
      <c r="K311" s="54"/>
      <c r="L311" s="17" t="s">
        <v>64</v>
      </c>
      <c r="M311" s="21" t="s">
        <v>1472</v>
      </c>
      <c r="N311" s="21"/>
      <c r="O311" s="7">
        <f>VLOOKUP(A311,'Integration Service Catalog'!$C:$E,2,FALSE)</f>
        <v>0</v>
      </c>
      <c r="P311" s="7" t="b">
        <f t="shared" si="9"/>
        <v>0</v>
      </c>
    </row>
    <row r="312" spans="1:16" x14ac:dyDescent="0.2">
      <c r="A312" s="42" t="str">
        <f t="shared" si="8"/>
        <v>EMSOutboundIntgSvc.ResponseToData</v>
      </c>
      <c r="B312" s="54" t="s">
        <v>1092</v>
      </c>
      <c r="C312" s="54" t="s">
        <v>1093</v>
      </c>
      <c r="D312" s="54"/>
      <c r="E312" s="54" t="s">
        <v>1076</v>
      </c>
      <c r="F312" s="54"/>
      <c r="G312" s="54"/>
      <c r="H312" s="54"/>
      <c r="I312" s="54"/>
      <c r="J312" s="54" t="s">
        <v>46</v>
      </c>
      <c r="K312" s="54"/>
      <c r="L312" s="21" t="s">
        <v>425</v>
      </c>
      <c r="M312" s="21" t="s">
        <v>418</v>
      </c>
      <c r="N312" s="21"/>
      <c r="O312" s="7">
        <f>VLOOKUP(A312,'Integration Service Catalog'!$C:$E,2,FALSE)</f>
        <v>0</v>
      </c>
      <c r="P312" s="7" t="b">
        <f t="shared" si="9"/>
        <v>0</v>
      </c>
    </row>
    <row r="313" spans="1:16" ht="15" x14ac:dyDescent="0.2">
      <c r="A313" s="42" t="str">
        <f t="shared" si="8"/>
        <v>VoterRegistrationIntgSvc.SubmitNotices</v>
      </c>
      <c r="B313" s="54"/>
      <c r="C313" s="54"/>
      <c r="D313" s="54"/>
      <c r="E313" s="54"/>
      <c r="F313" s="54"/>
      <c r="G313" s="54"/>
      <c r="H313" s="54"/>
      <c r="I313" s="54"/>
      <c r="J313" s="54"/>
      <c r="K313" s="54"/>
      <c r="L313" s="48" t="s">
        <v>48</v>
      </c>
      <c r="M313" s="28" t="s">
        <v>1571</v>
      </c>
      <c r="N313" s="21"/>
      <c r="O313" s="7">
        <f>VLOOKUP(A313,'Integration Service Catalog'!$C:$E,2,FALSE)</f>
        <v>0</v>
      </c>
      <c r="P313" s="7" t="b">
        <f t="shared" si="9"/>
        <v>0</v>
      </c>
    </row>
    <row r="314" spans="1:16" ht="38.25" x14ac:dyDescent="0.2">
      <c r="A314" s="42" t="str">
        <f t="shared" si="8"/>
        <v>SynchronizationIntgSvc.RequestSynchCheck</v>
      </c>
      <c r="B314" s="17" t="s">
        <v>1094</v>
      </c>
      <c r="C314" s="36" t="s">
        <v>1096</v>
      </c>
      <c r="E314" s="21" t="s">
        <v>1095</v>
      </c>
      <c r="J314" s="17" t="s">
        <v>46</v>
      </c>
      <c r="L314" s="21" t="s">
        <v>452</v>
      </c>
      <c r="M314" s="21" t="s">
        <v>453</v>
      </c>
      <c r="N314" s="21"/>
      <c r="O314" s="7" t="str">
        <f>VLOOKUP(A314,'Integration Service Catalog'!$C:$E,2,FALSE)</f>
        <v>E067</v>
      </c>
      <c r="P314" s="7" t="b">
        <f t="shared" si="9"/>
        <v>0</v>
      </c>
    </row>
    <row r="315" spans="1:16" ht="51" x14ac:dyDescent="0.2">
      <c r="A315" s="42" t="str">
        <f t="shared" si="8"/>
        <v>SynchronizationIntgSvc.RequestSynchCheck</v>
      </c>
      <c r="B315" s="17" t="s">
        <v>1097</v>
      </c>
      <c r="C315" s="36" t="s">
        <v>1098</v>
      </c>
      <c r="E315" s="21" t="s">
        <v>1095</v>
      </c>
      <c r="J315" s="17" t="s">
        <v>46</v>
      </c>
      <c r="L315" s="21" t="s">
        <v>452</v>
      </c>
      <c r="M315" s="21" t="s">
        <v>453</v>
      </c>
      <c r="N315" s="21"/>
      <c r="O315" s="7" t="str">
        <f>VLOOKUP(A315,'Integration Service Catalog'!$C:$E,2,FALSE)</f>
        <v>E067</v>
      </c>
      <c r="P315" s="7" t="b">
        <f t="shared" si="9"/>
        <v>0</v>
      </c>
    </row>
    <row r="316" spans="1:16" ht="28.5" x14ac:dyDescent="0.2">
      <c r="A316" s="42" t="str">
        <f t="shared" si="8"/>
        <v>SynchronizationIntgSvc.SearchDifferences</v>
      </c>
      <c r="B316" s="17" t="s">
        <v>1099</v>
      </c>
      <c r="C316" s="36" t="s">
        <v>1100</v>
      </c>
      <c r="E316" s="21" t="s">
        <v>1095</v>
      </c>
      <c r="J316" s="17" t="s">
        <v>46</v>
      </c>
      <c r="L316" s="21" t="s">
        <v>452</v>
      </c>
      <c r="M316" s="21" t="s">
        <v>461</v>
      </c>
      <c r="N316" s="21"/>
      <c r="O316" s="7" t="str">
        <f>VLOOKUP(A316,'Integration Service Catalog'!$C:$E,2,FALSE)</f>
        <v>E124</v>
      </c>
      <c r="P316" s="7" t="b">
        <f t="shared" si="9"/>
        <v>0</v>
      </c>
    </row>
    <row r="317" spans="1:16" ht="38.25" x14ac:dyDescent="0.2">
      <c r="A317" s="42" t="str">
        <f t="shared" si="8"/>
        <v>SynchronizationIntgSvc.SendSynchRequestedPayload</v>
      </c>
      <c r="B317" s="17" t="s">
        <v>1101</v>
      </c>
      <c r="C317" s="36" t="s">
        <v>1102</v>
      </c>
      <c r="E317" s="21" t="s">
        <v>1095</v>
      </c>
      <c r="J317" s="17" t="s">
        <v>46</v>
      </c>
      <c r="L317" s="21" t="s">
        <v>452</v>
      </c>
      <c r="M317" s="21" t="s">
        <v>1536</v>
      </c>
      <c r="N317" s="21"/>
      <c r="O317" s="7">
        <f>VLOOKUP(A317,'Integration Service Catalog'!$C:$E,2,FALSE)</f>
        <v>0</v>
      </c>
      <c r="P317" s="7" t="b">
        <f t="shared" si="9"/>
        <v>0</v>
      </c>
    </row>
    <row r="318" spans="1:16" ht="38.25" x14ac:dyDescent="0.2">
      <c r="A318" s="42" t="str">
        <f t="shared" si="8"/>
        <v>EMSInboundIntgSvc.GetListofValues</v>
      </c>
      <c r="B318" s="17" t="s">
        <v>1103</v>
      </c>
      <c r="C318" s="36" t="s">
        <v>1105</v>
      </c>
      <c r="E318" s="21" t="s">
        <v>1104</v>
      </c>
      <c r="J318" s="17" t="s">
        <v>46</v>
      </c>
      <c r="L318" s="17" t="s">
        <v>64</v>
      </c>
      <c r="M318" s="21" t="s">
        <v>1012</v>
      </c>
      <c r="N318" s="21"/>
      <c r="O318" s="7" t="str">
        <f>VLOOKUP(A318,'Integration Service Catalog'!$C:$E,2,FALSE)</f>
        <v>E182</v>
      </c>
      <c r="P318" s="7" t="b">
        <f t="shared" si="9"/>
        <v>0</v>
      </c>
    </row>
    <row r="319" spans="1:16" ht="28.5" x14ac:dyDescent="0.2">
      <c r="A319" s="42" t="str">
        <f t="shared" si="8"/>
        <v>DistrictPrecinctIntgSvc.GetDistrictPrecinct</v>
      </c>
      <c r="B319" s="17" t="s">
        <v>1106</v>
      </c>
      <c r="C319" s="20" t="s">
        <v>1107</v>
      </c>
      <c r="E319" s="21">
        <v>20280</v>
      </c>
      <c r="J319" s="17" t="s">
        <v>46</v>
      </c>
      <c r="L319" s="17" t="s">
        <v>567</v>
      </c>
      <c r="M319" s="17" t="s">
        <v>1108</v>
      </c>
      <c r="N319" s="21"/>
      <c r="O319" s="7" t="str">
        <f>VLOOKUP(A319,'Integration Service Catalog'!$C:$E,2,FALSE)</f>
        <v>E210</v>
      </c>
      <c r="P319" s="7" t="b">
        <f t="shared" si="9"/>
        <v>0</v>
      </c>
    </row>
    <row r="320" spans="1:16" ht="28.5" x14ac:dyDescent="0.2">
      <c r="A320" s="42" t="str">
        <f t="shared" si="8"/>
        <v>VtrParticipationHistIntgSvc.GetVoterParticipationById</v>
      </c>
      <c r="B320" s="17" t="s">
        <v>1109</v>
      </c>
      <c r="C320" s="20" t="s">
        <v>1110</v>
      </c>
      <c r="E320" s="21">
        <v>26447</v>
      </c>
      <c r="J320" s="17" t="s">
        <v>46</v>
      </c>
      <c r="L320" s="17" t="s">
        <v>557</v>
      </c>
      <c r="M320" s="21" t="s">
        <v>1611</v>
      </c>
      <c r="N320" s="21"/>
      <c r="O320" s="7">
        <f>VLOOKUP(A320,'Integration Service Catalog'!$C:$E,2,FALSE)</f>
        <v>0</v>
      </c>
      <c r="P320" s="7" t="b">
        <f t="shared" si="9"/>
        <v>0</v>
      </c>
    </row>
    <row r="321" spans="1:16" ht="28.5" x14ac:dyDescent="0.2">
      <c r="A321" s="42" t="str">
        <f t="shared" si="8"/>
        <v>CandidateFilingIntgSvc.CreateCandidate</v>
      </c>
      <c r="B321" s="54" t="s">
        <v>1111</v>
      </c>
      <c r="C321" s="54" t="s">
        <v>1114</v>
      </c>
      <c r="D321" s="54"/>
      <c r="E321" s="54" t="s">
        <v>1112</v>
      </c>
      <c r="F321" s="54" t="s">
        <v>1113</v>
      </c>
      <c r="G321" s="54"/>
      <c r="H321" s="54"/>
      <c r="I321" s="54"/>
      <c r="J321" s="54" t="s">
        <v>46</v>
      </c>
      <c r="K321" s="54"/>
      <c r="L321" s="46" t="s">
        <v>1115</v>
      </c>
      <c r="M321" s="20" t="s">
        <v>1615</v>
      </c>
      <c r="N321" s="20" t="s">
        <v>1671</v>
      </c>
      <c r="O321" s="7" t="str">
        <f>VLOOKUP(A321,'Integration Service Catalog'!$C:$E,2,FALSE)</f>
        <v>E212</v>
      </c>
      <c r="P321" s="7" t="b">
        <f t="shared" si="9"/>
        <v>0</v>
      </c>
    </row>
    <row r="322" spans="1:16" ht="28.5" x14ac:dyDescent="0.2">
      <c r="A322" s="42" t="str">
        <f t="shared" ref="A322:A345" si="10">L322&amp;"."&amp;M322</f>
        <v>CandidateFilingIntgSvc.UpdateCandidate</v>
      </c>
      <c r="B322" s="54"/>
      <c r="C322" s="54"/>
      <c r="D322" s="54"/>
      <c r="E322" s="54"/>
      <c r="F322" s="54"/>
      <c r="G322" s="54"/>
      <c r="H322" s="54"/>
      <c r="I322" s="54"/>
      <c r="J322" s="54"/>
      <c r="K322" s="54"/>
      <c r="L322" s="46" t="s">
        <v>1115</v>
      </c>
      <c r="M322" s="20" t="s">
        <v>1616</v>
      </c>
      <c r="N322" s="20" t="s">
        <v>1671</v>
      </c>
      <c r="O322" s="7">
        <f>VLOOKUP(A322,'Integration Service Catalog'!$C:$E,2,FALSE)</f>
        <v>0</v>
      </c>
      <c r="P322" s="7" t="b">
        <f t="shared" ref="P322:P385" si="11">O322=L322</f>
        <v>0</v>
      </c>
    </row>
    <row r="323" spans="1:16" ht="28.5" x14ac:dyDescent="0.2">
      <c r="A323" s="42" t="str">
        <f t="shared" si="10"/>
        <v>CandidateFilingIntgSvc.SearchCandidate</v>
      </c>
      <c r="B323" s="54" t="s">
        <v>1116</v>
      </c>
      <c r="C323" s="54" t="s">
        <v>1118</v>
      </c>
      <c r="D323" s="54"/>
      <c r="E323" s="54" t="s">
        <v>1112</v>
      </c>
      <c r="F323" s="54" t="s">
        <v>1117</v>
      </c>
      <c r="G323" s="54"/>
      <c r="H323" s="54"/>
      <c r="I323" s="54"/>
      <c r="J323" s="54" t="s">
        <v>46</v>
      </c>
      <c r="K323" s="54"/>
      <c r="L323" s="46" t="s">
        <v>1115</v>
      </c>
      <c r="M323" s="20" t="s">
        <v>1637</v>
      </c>
      <c r="N323" s="20" t="s">
        <v>1671</v>
      </c>
      <c r="O323" s="7" t="str">
        <f>VLOOKUP(A323,'Integration Service Catalog'!$C:$E,2,FALSE)</f>
        <v>E213</v>
      </c>
      <c r="P323" s="7" t="b">
        <f t="shared" si="11"/>
        <v>0</v>
      </c>
    </row>
    <row r="324" spans="1:16" ht="28.5" x14ac:dyDescent="0.2">
      <c r="A324" s="42" t="str">
        <f t="shared" si="10"/>
        <v>CandidateFilingIntgSvc.GetCandidate</v>
      </c>
      <c r="B324" s="54"/>
      <c r="C324" s="54"/>
      <c r="D324" s="54"/>
      <c r="E324" s="54"/>
      <c r="F324" s="54"/>
      <c r="G324" s="54"/>
      <c r="H324" s="54"/>
      <c r="I324" s="54"/>
      <c r="J324" s="54"/>
      <c r="K324" s="54"/>
      <c r="L324" s="46" t="s">
        <v>1115</v>
      </c>
      <c r="M324" s="20" t="s">
        <v>1641</v>
      </c>
      <c r="N324" s="20" t="s">
        <v>1671</v>
      </c>
      <c r="O324" s="7">
        <f>VLOOKUP(A324,'Integration Service Catalog'!$C:$E,2,FALSE)</f>
        <v>0</v>
      </c>
      <c r="P324" s="7" t="b">
        <f t="shared" si="11"/>
        <v>0</v>
      </c>
    </row>
    <row r="325" spans="1:16" ht="28.5" x14ac:dyDescent="0.2">
      <c r="A325" s="42" t="str">
        <f t="shared" si="10"/>
        <v>CandidateFilingIntgSvc.SearchPoliticalParties</v>
      </c>
      <c r="B325" s="54"/>
      <c r="C325" s="54"/>
      <c r="D325" s="54"/>
      <c r="E325" s="54"/>
      <c r="F325" s="54"/>
      <c r="G325" s="54"/>
      <c r="H325" s="54"/>
      <c r="I325" s="54"/>
      <c r="J325" s="54"/>
      <c r="K325" s="54"/>
      <c r="L325" s="46" t="s">
        <v>1115</v>
      </c>
      <c r="M325" s="20" t="s">
        <v>1619</v>
      </c>
      <c r="N325" s="20" t="s">
        <v>1671</v>
      </c>
      <c r="O325" s="7">
        <f>VLOOKUP(A325,'Integration Service Catalog'!$C:$E,2,FALSE)</f>
        <v>0</v>
      </c>
      <c r="P325" s="7" t="b">
        <f t="shared" si="11"/>
        <v>0</v>
      </c>
    </row>
    <row r="326" spans="1:16" ht="28.5" x14ac:dyDescent="0.2">
      <c r="A326" s="42" t="str">
        <f t="shared" si="10"/>
        <v>CandidateFilingIntgSvc.GetDataFieldValues</v>
      </c>
      <c r="B326" s="54"/>
      <c r="C326" s="54"/>
      <c r="D326" s="54"/>
      <c r="E326" s="54"/>
      <c r="F326" s="54"/>
      <c r="G326" s="54"/>
      <c r="H326" s="54"/>
      <c r="I326" s="54"/>
      <c r="J326" s="54"/>
      <c r="K326" s="54"/>
      <c r="L326" s="46" t="s">
        <v>1115</v>
      </c>
      <c r="M326" s="20" t="s">
        <v>1620</v>
      </c>
      <c r="N326" s="20" t="s">
        <v>1671</v>
      </c>
      <c r="O326" s="7">
        <f>VLOOKUP(A326,'Integration Service Catalog'!$C:$E,2,FALSE)</f>
        <v>0</v>
      </c>
      <c r="P326" s="7" t="b">
        <f t="shared" si="11"/>
        <v>0</v>
      </c>
    </row>
    <row r="327" spans="1:16" ht="28.5" x14ac:dyDescent="0.2">
      <c r="A327" s="42" t="str">
        <f t="shared" si="10"/>
        <v>CandidateFilingIntgSvc.SearchElection</v>
      </c>
      <c r="B327" s="54"/>
      <c r="C327" s="54"/>
      <c r="D327" s="54"/>
      <c r="E327" s="54"/>
      <c r="F327" s="54"/>
      <c r="G327" s="54"/>
      <c r="H327" s="54"/>
      <c r="I327" s="54"/>
      <c r="J327" s="54"/>
      <c r="K327" s="54"/>
      <c r="L327" s="46" t="s">
        <v>1115</v>
      </c>
      <c r="M327" s="20" t="s">
        <v>1399</v>
      </c>
      <c r="N327" s="20" t="s">
        <v>1671</v>
      </c>
      <c r="O327" s="7">
        <f>VLOOKUP(A327,'Integration Service Catalog'!$C:$E,2,FALSE)</f>
        <v>0</v>
      </c>
      <c r="P327" s="7" t="b">
        <f t="shared" si="11"/>
        <v>0</v>
      </c>
    </row>
    <row r="328" spans="1:16" ht="28.5" x14ac:dyDescent="0.2">
      <c r="A328" s="42" t="str">
        <f t="shared" si="10"/>
        <v>CandidateFilingIntgSvc.SearchContestAssignedToElection</v>
      </c>
      <c r="B328" s="54"/>
      <c r="C328" s="54"/>
      <c r="D328" s="54"/>
      <c r="E328" s="54"/>
      <c r="F328" s="54"/>
      <c r="G328" s="54"/>
      <c r="H328" s="54"/>
      <c r="I328" s="54"/>
      <c r="J328" s="54"/>
      <c r="K328" s="54"/>
      <c r="L328" s="46" t="s">
        <v>1115</v>
      </c>
      <c r="M328" s="20" t="s">
        <v>1617</v>
      </c>
      <c r="N328" s="20" t="s">
        <v>1671</v>
      </c>
      <c r="O328" s="7">
        <f>VLOOKUP(A328,'Integration Service Catalog'!$C:$E,2,FALSE)</f>
        <v>0</v>
      </c>
      <c r="P328" s="7" t="b">
        <f t="shared" si="11"/>
        <v>0</v>
      </c>
    </row>
    <row r="329" spans="1:16" ht="28.5" x14ac:dyDescent="0.2">
      <c r="A329" s="42" t="str">
        <f t="shared" si="10"/>
        <v>CandidateFilingIntgSvc.SearchCandidate</v>
      </c>
      <c r="B329" s="54" t="s">
        <v>1119</v>
      </c>
      <c r="C329" s="54" t="s">
        <v>1121</v>
      </c>
      <c r="D329" s="54"/>
      <c r="E329" s="54" t="s">
        <v>1112</v>
      </c>
      <c r="F329" s="54" t="s">
        <v>1120</v>
      </c>
      <c r="G329" s="54"/>
      <c r="H329" s="54"/>
      <c r="I329" s="54"/>
      <c r="J329" s="54" t="s">
        <v>46</v>
      </c>
      <c r="K329" s="54"/>
      <c r="L329" s="46" t="s">
        <v>1115</v>
      </c>
      <c r="M329" s="20" t="s">
        <v>1637</v>
      </c>
      <c r="N329" s="20" t="s">
        <v>1671</v>
      </c>
      <c r="O329" s="7" t="str">
        <f>VLOOKUP(A329,'Integration Service Catalog'!$C:$E,2,FALSE)</f>
        <v>E213</v>
      </c>
      <c r="P329" s="7" t="b">
        <f t="shared" si="11"/>
        <v>0</v>
      </c>
    </row>
    <row r="330" spans="1:16" ht="28.5" x14ac:dyDescent="0.2">
      <c r="A330" s="42" t="str">
        <f t="shared" si="10"/>
        <v>CandidateFilingIntgSvc.GetCandidate</v>
      </c>
      <c r="B330" s="54"/>
      <c r="C330" s="54"/>
      <c r="D330" s="54"/>
      <c r="E330" s="54"/>
      <c r="F330" s="54"/>
      <c r="G330" s="54"/>
      <c r="H330" s="54"/>
      <c r="I330" s="54"/>
      <c r="J330" s="54"/>
      <c r="K330" s="54"/>
      <c r="L330" s="46" t="s">
        <v>1115</v>
      </c>
      <c r="M330" s="20" t="s">
        <v>1641</v>
      </c>
      <c r="N330" s="20" t="s">
        <v>1671</v>
      </c>
      <c r="O330" s="7">
        <f>VLOOKUP(A330,'Integration Service Catalog'!$C:$E,2,FALSE)</f>
        <v>0</v>
      </c>
      <c r="P330" s="7" t="b">
        <f t="shared" si="11"/>
        <v>0</v>
      </c>
    </row>
    <row r="331" spans="1:16" ht="28.5" x14ac:dyDescent="0.2">
      <c r="A331" s="42" t="str">
        <f t="shared" si="10"/>
        <v>CandidateFilingIntgSvc.SearchPoliticalParties</v>
      </c>
      <c r="B331" s="54"/>
      <c r="C331" s="54"/>
      <c r="D331" s="54"/>
      <c r="E331" s="54"/>
      <c r="F331" s="54"/>
      <c r="G331" s="54"/>
      <c r="H331" s="54"/>
      <c r="I331" s="54"/>
      <c r="J331" s="54"/>
      <c r="K331" s="54"/>
      <c r="L331" s="46" t="s">
        <v>1115</v>
      </c>
      <c r="M331" s="20" t="s">
        <v>1619</v>
      </c>
      <c r="N331" s="20" t="s">
        <v>1671</v>
      </c>
      <c r="O331" s="7">
        <f>VLOOKUP(A331,'Integration Service Catalog'!$C:$E,2,FALSE)</f>
        <v>0</v>
      </c>
      <c r="P331" s="7" t="b">
        <f t="shared" si="11"/>
        <v>0</v>
      </c>
    </row>
    <row r="332" spans="1:16" ht="28.5" x14ac:dyDescent="0.2">
      <c r="A332" s="42" t="str">
        <f t="shared" si="10"/>
        <v>CandidateFilingIntgSvc.GetDataFieldValues</v>
      </c>
      <c r="B332" s="54"/>
      <c r="C332" s="54"/>
      <c r="D332" s="54"/>
      <c r="E332" s="54"/>
      <c r="F332" s="54"/>
      <c r="G332" s="54"/>
      <c r="H332" s="54"/>
      <c r="I332" s="54"/>
      <c r="J332" s="54"/>
      <c r="K332" s="54"/>
      <c r="L332" s="46" t="s">
        <v>1115</v>
      </c>
      <c r="M332" s="20" t="s">
        <v>1620</v>
      </c>
      <c r="N332" s="20" t="s">
        <v>1671</v>
      </c>
      <c r="O332" s="7">
        <f>VLOOKUP(A332,'Integration Service Catalog'!$C:$E,2,FALSE)</f>
        <v>0</v>
      </c>
      <c r="P332" s="7" t="b">
        <f t="shared" si="11"/>
        <v>0</v>
      </c>
    </row>
    <row r="333" spans="1:16" ht="28.5" x14ac:dyDescent="0.2">
      <c r="A333" s="42" t="str">
        <f t="shared" si="10"/>
        <v>CandidateFilingIntgSvc.SearchElection</v>
      </c>
      <c r="B333" s="54"/>
      <c r="C333" s="54"/>
      <c r="D333" s="54"/>
      <c r="E333" s="54"/>
      <c r="F333" s="54"/>
      <c r="G333" s="54"/>
      <c r="H333" s="54"/>
      <c r="I333" s="54"/>
      <c r="J333" s="54"/>
      <c r="K333" s="54"/>
      <c r="L333" s="46" t="s">
        <v>1115</v>
      </c>
      <c r="M333" s="20" t="s">
        <v>1399</v>
      </c>
      <c r="N333" s="20" t="s">
        <v>1671</v>
      </c>
      <c r="O333" s="7">
        <f>VLOOKUP(A333,'Integration Service Catalog'!$C:$E,2,FALSE)</f>
        <v>0</v>
      </c>
      <c r="P333" s="7" t="b">
        <f t="shared" si="11"/>
        <v>0</v>
      </c>
    </row>
    <row r="334" spans="1:16" ht="28.5" x14ac:dyDescent="0.2">
      <c r="A334" s="42" t="str">
        <f t="shared" si="10"/>
        <v>CandidateFilingIntgSvc.GetCandidateActivityLog</v>
      </c>
      <c r="B334" s="54"/>
      <c r="C334" s="54"/>
      <c r="D334" s="54"/>
      <c r="E334" s="54"/>
      <c r="F334" s="54"/>
      <c r="G334" s="54"/>
      <c r="H334" s="54"/>
      <c r="I334" s="54"/>
      <c r="J334" s="54"/>
      <c r="K334" s="54"/>
      <c r="L334" s="46" t="s">
        <v>1115</v>
      </c>
      <c r="M334" s="20" t="s">
        <v>1618</v>
      </c>
      <c r="N334" s="20" t="s">
        <v>1671</v>
      </c>
      <c r="O334" s="7">
        <f>VLOOKUP(A334,'Integration Service Catalog'!$C:$E,2,FALSE)</f>
        <v>0</v>
      </c>
      <c r="P334" s="7" t="b">
        <f t="shared" si="11"/>
        <v>0</v>
      </c>
    </row>
    <row r="335" spans="1:16" ht="28.5" x14ac:dyDescent="0.2">
      <c r="A335" s="42" t="str">
        <f t="shared" si="10"/>
        <v>CandidateFilingIntgSvc.SearchContestAssignedToElection</v>
      </c>
      <c r="B335" s="54"/>
      <c r="C335" s="54"/>
      <c r="D335" s="54"/>
      <c r="E335" s="54"/>
      <c r="F335" s="54"/>
      <c r="G335" s="54"/>
      <c r="H335" s="54"/>
      <c r="I335" s="54"/>
      <c r="J335" s="54"/>
      <c r="K335" s="54"/>
      <c r="L335" s="46" t="s">
        <v>1115</v>
      </c>
      <c r="M335" s="20" t="s">
        <v>1617</v>
      </c>
      <c r="N335" s="20" t="s">
        <v>1671</v>
      </c>
      <c r="O335" s="7">
        <f>VLOOKUP(A335,'Integration Service Catalog'!$C:$E,2,FALSE)</f>
        <v>0</v>
      </c>
      <c r="P335" s="7" t="b">
        <f t="shared" si="11"/>
        <v>0</v>
      </c>
    </row>
    <row r="336" spans="1:16" ht="28.5" x14ac:dyDescent="0.2">
      <c r="A336" s="42" t="str">
        <f t="shared" si="10"/>
        <v>CandidateFilingIntgSvc.CreateCandidate</v>
      </c>
      <c r="B336" s="54" t="s">
        <v>1122</v>
      </c>
      <c r="C336" s="54" t="s">
        <v>1124</v>
      </c>
      <c r="D336" s="54"/>
      <c r="E336" s="54" t="s">
        <v>1112</v>
      </c>
      <c r="F336" s="54" t="s">
        <v>1123</v>
      </c>
      <c r="G336" s="54"/>
      <c r="H336" s="54"/>
      <c r="I336" s="54"/>
      <c r="J336" s="54" t="s">
        <v>46</v>
      </c>
      <c r="K336" s="54"/>
      <c r="L336" s="46" t="s">
        <v>1115</v>
      </c>
      <c r="M336" s="20" t="s">
        <v>1615</v>
      </c>
      <c r="N336" s="20" t="s">
        <v>1671</v>
      </c>
      <c r="O336" s="7" t="str">
        <f>VLOOKUP(A336,'Integration Service Catalog'!$C:$E,2,FALSE)</f>
        <v>E212</v>
      </c>
      <c r="P336" s="7" t="b">
        <f t="shared" si="11"/>
        <v>0</v>
      </c>
    </row>
    <row r="337" spans="1:16" ht="28.5" x14ac:dyDescent="0.2">
      <c r="A337" s="42" t="str">
        <f t="shared" si="10"/>
        <v>CandidateFilingIntgSvc.UpdateCandidate</v>
      </c>
      <c r="B337" s="54"/>
      <c r="C337" s="54"/>
      <c r="D337" s="54"/>
      <c r="E337" s="54"/>
      <c r="F337" s="54"/>
      <c r="G337" s="54"/>
      <c r="H337" s="54"/>
      <c r="I337" s="54"/>
      <c r="J337" s="54"/>
      <c r="K337" s="54"/>
      <c r="L337" s="46" t="s">
        <v>1115</v>
      </c>
      <c r="M337" s="20" t="s">
        <v>1616</v>
      </c>
      <c r="N337" s="20" t="s">
        <v>1671</v>
      </c>
      <c r="O337" s="7">
        <f>VLOOKUP(A337,'Integration Service Catalog'!$C:$E,2,FALSE)</f>
        <v>0</v>
      </c>
      <c r="P337" s="7" t="b">
        <f t="shared" si="11"/>
        <v>0</v>
      </c>
    </row>
    <row r="338" spans="1:16" ht="28.5" x14ac:dyDescent="0.2">
      <c r="A338" s="42" t="str">
        <f t="shared" si="10"/>
        <v>CandidateFilingIntgSvc.CreateCandidate</v>
      </c>
      <c r="B338" s="54" t="s">
        <v>1125</v>
      </c>
      <c r="C338" s="54" t="s">
        <v>1127</v>
      </c>
      <c r="D338" s="54"/>
      <c r="E338" s="54" t="s">
        <v>1112</v>
      </c>
      <c r="F338" s="54" t="s">
        <v>1126</v>
      </c>
      <c r="G338" s="54"/>
      <c r="H338" s="54"/>
      <c r="I338" s="54"/>
      <c r="J338" s="54" t="s">
        <v>46</v>
      </c>
      <c r="K338" s="54"/>
      <c r="L338" s="46" t="s">
        <v>1115</v>
      </c>
      <c r="M338" s="20" t="s">
        <v>1615</v>
      </c>
      <c r="N338" s="20" t="s">
        <v>1671</v>
      </c>
      <c r="O338" s="7" t="str">
        <f>VLOOKUP(A338,'Integration Service Catalog'!$C:$E,2,FALSE)</f>
        <v>E212</v>
      </c>
      <c r="P338" s="7" t="b">
        <f t="shared" si="11"/>
        <v>0</v>
      </c>
    </row>
    <row r="339" spans="1:16" ht="28.5" x14ac:dyDescent="0.2">
      <c r="A339" s="42" t="str">
        <f t="shared" si="10"/>
        <v>CandidateFilingIntgSvc.UpdateCandidate</v>
      </c>
      <c r="B339" s="54"/>
      <c r="C339" s="54"/>
      <c r="D339" s="54"/>
      <c r="E339" s="54"/>
      <c r="F339" s="54"/>
      <c r="G339" s="54"/>
      <c r="H339" s="54"/>
      <c r="I339" s="54"/>
      <c r="J339" s="54"/>
      <c r="K339" s="54"/>
      <c r="L339" s="46" t="s">
        <v>1115</v>
      </c>
      <c r="M339" s="20" t="s">
        <v>1616</v>
      </c>
      <c r="N339" s="20" t="s">
        <v>1671</v>
      </c>
      <c r="O339" s="7">
        <f>VLOOKUP(A339,'Integration Service Catalog'!$C:$E,2,FALSE)</f>
        <v>0</v>
      </c>
      <c r="P339" s="7" t="b">
        <f t="shared" si="11"/>
        <v>0</v>
      </c>
    </row>
    <row r="340" spans="1:16" ht="28.5" x14ac:dyDescent="0.2">
      <c r="A340" s="42" t="str">
        <f t="shared" si="10"/>
        <v>CandidateFilingIntgSvc.CreateCandidate</v>
      </c>
      <c r="B340" s="54" t="s">
        <v>1128</v>
      </c>
      <c r="C340" s="54" t="s">
        <v>1130</v>
      </c>
      <c r="D340" s="54"/>
      <c r="E340" s="54" t="s">
        <v>1112</v>
      </c>
      <c r="F340" s="54" t="s">
        <v>1129</v>
      </c>
      <c r="G340" s="54"/>
      <c r="H340" s="54"/>
      <c r="I340" s="54"/>
      <c r="J340" s="54" t="s">
        <v>46</v>
      </c>
      <c r="K340" s="54"/>
      <c r="L340" s="46" t="s">
        <v>1115</v>
      </c>
      <c r="M340" s="20" t="s">
        <v>1615</v>
      </c>
      <c r="N340" s="20" t="s">
        <v>1671</v>
      </c>
      <c r="O340" s="7" t="str">
        <f>VLOOKUP(A340,'Integration Service Catalog'!$C:$E,2,FALSE)</f>
        <v>E212</v>
      </c>
      <c r="P340" s="7" t="b">
        <f t="shared" si="11"/>
        <v>0</v>
      </c>
    </row>
    <row r="341" spans="1:16" ht="28.5" x14ac:dyDescent="0.2">
      <c r="A341" s="42" t="str">
        <f t="shared" si="10"/>
        <v>CandidateFilingIntgSvc.UpdateCandidate</v>
      </c>
      <c r="B341" s="54"/>
      <c r="C341" s="54"/>
      <c r="D341" s="54"/>
      <c r="E341" s="54"/>
      <c r="F341" s="54"/>
      <c r="G341" s="54"/>
      <c r="H341" s="54"/>
      <c r="I341" s="54"/>
      <c r="J341" s="54"/>
      <c r="K341" s="54"/>
      <c r="L341" s="46" t="s">
        <v>1115</v>
      </c>
      <c r="M341" s="20" t="s">
        <v>1616</v>
      </c>
      <c r="N341" s="20" t="s">
        <v>1671</v>
      </c>
      <c r="O341" s="7">
        <f>VLOOKUP(A341,'Integration Service Catalog'!$C:$E,2,FALSE)</f>
        <v>0</v>
      </c>
      <c r="P341" s="7" t="b">
        <f t="shared" si="11"/>
        <v>0</v>
      </c>
    </row>
    <row r="342" spans="1:16" ht="57" x14ac:dyDescent="0.2">
      <c r="A342" s="42" t="str">
        <f t="shared" si="10"/>
        <v>CandidateFilingIntgSvc.CreateCandidate</v>
      </c>
      <c r="B342" s="17" t="s">
        <v>1131</v>
      </c>
      <c r="C342" s="20" t="s">
        <v>1133</v>
      </c>
      <c r="E342" s="21" t="s">
        <v>1132</v>
      </c>
      <c r="J342" s="44" t="s">
        <v>46</v>
      </c>
      <c r="L342" s="46" t="s">
        <v>1115</v>
      </c>
      <c r="M342" s="20" t="s">
        <v>1615</v>
      </c>
      <c r="N342" s="20" t="s">
        <v>1671</v>
      </c>
      <c r="O342" s="7" t="str">
        <f>VLOOKUP(A342,'Integration Service Catalog'!$C:$E,2,FALSE)</f>
        <v>E212</v>
      </c>
      <c r="P342" s="7" t="b">
        <f t="shared" si="11"/>
        <v>0</v>
      </c>
    </row>
    <row r="343" spans="1:16" ht="99.75" x14ac:dyDescent="0.2">
      <c r="A343" s="42" t="str">
        <f t="shared" si="10"/>
        <v>CandidateFilingIntgSvc.CreateCandidate</v>
      </c>
      <c r="B343" s="17" t="s">
        <v>1134</v>
      </c>
      <c r="C343" s="43" t="s">
        <v>1137</v>
      </c>
      <c r="D343" s="17"/>
      <c r="E343" s="17" t="s">
        <v>1135</v>
      </c>
      <c r="F343" s="17" t="s">
        <v>1136</v>
      </c>
      <c r="G343" s="20"/>
      <c r="H343" s="17"/>
      <c r="I343" s="17"/>
      <c r="J343" s="44" t="s">
        <v>46</v>
      </c>
      <c r="K343" s="17"/>
      <c r="L343" s="46" t="s">
        <v>1115</v>
      </c>
      <c r="M343" s="20" t="s">
        <v>1615</v>
      </c>
      <c r="N343" s="20" t="s">
        <v>1671</v>
      </c>
      <c r="O343" s="7" t="str">
        <f>VLOOKUP(A343,'Integration Service Catalog'!$C:$E,2,FALSE)</f>
        <v>E212</v>
      </c>
      <c r="P343" s="7" t="b">
        <f t="shared" si="11"/>
        <v>0</v>
      </c>
    </row>
    <row r="344" spans="1:16" ht="128.25" x14ac:dyDescent="0.2">
      <c r="A344" s="42" t="str">
        <f t="shared" si="10"/>
        <v>VoterRegistrationIntgSvc.RegisterVoter</v>
      </c>
      <c r="B344" s="17" t="s">
        <v>1138</v>
      </c>
      <c r="C344" s="43" t="s">
        <v>1139</v>
      </c>
      <c r="E344" s="21">
        <v>22910</v>
      </c>
      <c r="J344" s="44" t="s">
        <v>46</v>
      </c>
      <c r="L344" s="17" t="s">
        <v>48</v>
      </c>
      <c r="M344" s="21" t="s">
        <v>104</v>
      </c>
      <c r="N344" s="17" t="s">
        <v>49</v>
      </c>
      <c r="O344" s="7">
        <f>VLOOKUP(A344,'Integration Service Catalog'!$C:$E,2,FALSE)</f>
        <v>0</v>
      </c>
      <c r="P344" s="7" t="b">
        <f t="shared" si="11"/>
        <v>0</v>
      </c>
    </row>
    <row r="345" spans="1:16" ht="42.75" x14ac:dyDescent="0.2">
      <c r="A345" s="42" t="str">
        <f t="shared" si="10"/>
        <v>AffidavitTrackingIntgSvc.GetOnlineApplicationFromAffidavit</v>
      </c>
      <c r="B345" s="17" t="s">
        <v>1676</v>
      </c>
      <c r="C345" s="43" t="s">
        <v>1677</v>
      </c>
      <c r="J345" s="44"/>
      <c r="L345" s="21" t="s">
        <v>321</v>
      </c>
      <c r="M345" s="17" t="s">
        <v>1632</v>
      </c>
      <c r="N345" s="7"/>
      <c r="O345" s="7" t="str">
        <f>VLOOKUP(A345,'Integration Service Catalog'!$C:$E,2,FALSE)</f>
        <v>E221</v>
      </c>
      <c r="P345" s="7" t="b">
        <f t="shared" si="11"/>
        <v>0</v>
      </c>
    </row>
    <row r="346" spans="1:16" x14ac:dyDescent="0.2">
      <c r="L346" s="17"/>
    </row>
  </sheetData>
  <autoFilter ref="A1:P345" xr:uid="{A310A262-AC5D-4346-997D-7F2245BFFC7C}"/>
  <mergeCells count="639">
    <mergeCell ref="B49:B50"/>
    <mergeCell ref="B61:B63"/>
    <mergeCell ref="B66:B71"/>
    <mergeCell ref="B72:B73"/>
    <mergeCell ref="B75:B76"/>
    <mergeCell ref="B77:B79"/>
    <mergeCell ref="B3:B4"/>
    <mergeCell ref="B8:B14"/>
    <mergeCell ref="B16:B17"/>
    <mergeCell ref="B18:B19"/>
    <mergeCell ref="B24:B25"/>
    <mergeCell ref="B47:B48"/>
    <mergeCell ref="B114:B115"/>
    <mergeCell ref="B117:B119"/>
    <mergeCell ref="B123:B127"/>
    <mergeCell ref="B128:B132"/>
    <mergeCell ref="B133:B134"/>
    <mergeCell ref="B136:B137"/>
    <mergeCell ref="B85:B86"/>
    <mergeCell ref="B87:B88"/>
    <mergeCell ref="B103:B105"/>
    <mergeCell ref="B106:B107"/>
    <mergeCell ref="B108:B110"/>
    <mergeCell ref="B111:B113"/>
    <mergeCell ref="B171:B172"/>
    <mergeCell ref="B186:B189"/>
    <mergeCell ref="B191:B194"/>
    <mergeCell ref="B195:B197"/>
    <mergeCell ref="B198:B200"/>
    <mergeCell ref="B201:B203"/>
    <mergeCell ref="B138:B139"/>
    <mergeCell ref="B140:B141"/>
    <mergeCell ref="B142:B144"/>
    <mergeCell ref="B150:B151"/>
    <mergeCell ref="B153:B155"/>
    <mergeCell ref="B162:B164"/>
    <mergeCell ref="B308:B309"/>
    <mergeCell ref="B310:B311"/>
    <mergeCell ref="B235:B237"/>
    <mergeCell ref="B228:B229"/>
    <mergeCell ref="B245:B247"/>
    <mergeCell ref="B259:B260"/>
    <mergeCell ref="B262:B265"/>
    <mergeCell ref="B266:B273"/>
    <mergeCell ref="B204:B206"/>
    <mergeCell ref="B207:B209"/>
    <mergeCell ref="B210:B212"/>
    <mergeCell ref="B213:B216"/>
    <mergeCell ref="B220:B222"/>
    <mergeCell ref="B232:B234"/>
    <mergeCell ref="H3:H4"/>
    <mergeCell ref="F3:F4"/>
    <mergeCell ref="G3:G4"/>
    <mergeCell ref="I3:I4"/>
    <mergeCell ref="J3:J4"/>
    <mergeCell ref="K3:K4"/>
    <mergeCell ref="B340:B341"/>
    <mergeCell ref="D3:D4"/>
    <mergeCell ref="E3:E4"/>
    <mergeCell ref="C3:C4"/>
    <mergeCell ref="C16:C17"/>
    <mergeCell ref="D16:D17"/>
    <mergeCell ref="E16:E17"/>
    <mergeCell ref="C18:C19"/>
    <mergeCell ref="B312:B313"/>
    <mergeCell ref="B321:B322"/>
    <mergeCell ref="B323:B328"/>
    <mergeCell ref="B329:B335"/>
    <mergeCell ref="B336:B337"/>
    <mergeCell ref="B338:B339"/>
    <mergeCell ref="B274:B275"/>
    <mergeCell ref="B279:B280"/>
    <mergeCell ref="B304:B305"/>
    <mergeCell ref="B306:B307"/>
    <mergeCell ref="F16:F17"/>
    <mergeCell ref="G16:G17"/>
    <mergeCell ref="H16:H17"/>
    <mergeCell ref="I16:I17"/>
    <mergeCell ref="J16:J17"/>
    <mergeCell ref="K16:K17"/>
    <mergeCell ref="C8:C14"/>
    <mergeCell ref="D8:D14"/>
    <mergeCell ref="E8:E14"/>
    <mergeCell ref="F8:F14"/>
    <mergeCell ref="G8:G14"/>
    <mergeCell ref="H8:H14"/>
    <mergeCell ref="I8:I14"/>
    <mergeCell ref="J8:J14"/>
    <mergeCell ref="K8:K14"/>
    <mergeCell ref="J18:J19"/>
    <mergeCell ref="K18:K19"/>
    <mergeCell ref="C24:C25"/>
    <mergeCell ref="D24:D25"/>
    <mergeCell ref="E24:E25"/>
    <mergeCell ref="F24:F25"/>
    <mergeCell ref="G24:G25"/>
    <mergeCell ref="H24:H25"/>
    <mergeCell ref="I24:I25"/>
    <mergeCell ref="J24:J25"/>
    <mergeCell ref="D18:D19"/>
    <mergeCell ref="E18:E19"/>
    <mergeCell ref="F18:F19"/>
    <mergeCell ref="G18:G19"/>
    <mergeCell ref="H18:H19"/>
    <mergeCell ref="I18:I19"/>
    <mergeCell ref="K24:K25"/>
    <mergeCell ref="C45:C46"/>
    <mergeCell ref="D45:D46"/>
    <mergeCell ref="E45:E46"/>
    <mergeCell ref="F45:F46"/>
    <mergeCell ref="G45:G46"/>
    <mergeCell ref="H45:H46"/>
    <mergeCell ref="I45:I46"/>
    <mergeCell ref="J45:J46"/>
    <mergeCell ref="K45:K46"/>
    <mergeCell ref="I47:I48"/>
    <mergeCell ref="J47:J48"/>
    <mergeCell ref="K47:K48"/>
    <mergeCell ref="C49:C50"/>
    <mergeCell ref="D49:D50"/>
    <mergeCell ref="E49:E50"/>
    <mergeCell ref="F49:F50"/>
    <mergeCell ref="G49:G50"/>
    <mergeCell ref="H49:H50"/>
    <mergeCell ref="I49:I50"/>
    <mergeCell ref="C47:C48"/>
    <mergeCell ref="D47:D48"/>
    <mergeCell ref="E47:E48"/>
    <mergeCell ref="F47:F48"/>
    <mergeCell ref="G47:G48"/>
    <mergeCell ref="H47:H48"/>
    <mergeCell ref="J49:J50"/>
    <mergeCell ref="K49:K50"/>
    <mergeCell ref="C61:C63"/>
    <mergeCell ref="D61:D63"/>
    <mergeCell ref="E61:E63"/>
    <mergeCell ref="F61:F63"/>
    <mergeCell ref="G61:G63"/>
    <mergeCell ref="H61:H63"/>
    <mergeCell ref="I61:I63"/>
    <mergeCell ref="J61:J63"/>
    <mergeCell ref="K61:K63"/>
    <mergeCell ref="C66:C71"/>
    <mergeCell ref="D66:D71"/>
    <mergeCell ref="E66:E71"/>
    <mergeCell ref="F66:F71"/>
    <mergeCell ref="G66:G71"/>
    <mergeCell ref="H66:H71"/>
    <mergeCell ref="I66:I71"/>
    <mergeCell ref="J66:J71"/>
    <mergeCell ref="K66:K71"/>
    <mergeCell ref="I72:I73"/>
    <mergeCell ref="J72:J73"/>
    <mergeCell ref="K72:K73"/>
    <mergeCell ref="C75:C76"/>
    <mergeCell ref="D75:D76"/>
    <mergeCell ref="E75:E76"/>
    <mergeCell ref="F75:F76"/>
    <mergeCell ref="G75:G76"/>
    <mergeCell ref="H75:H76"/>
    <mergeCell ref="I75:I76"/>
    <mergeCell ref="C72:C73"/>
    <mergeCell ref="D72:D73"/>
    <mergeCell ref="E72:E73"/>
    <mergeCell ref="F72:F73"/>
    <mergeCell ref="G72:G73"/>
    <mergeCell ref="H72:H73"/>
    <mergeCell ref="J75:J76"/>
    <mergeCell ref="K75:K76"/>
    <mergeCell ref="C77:C79"/>
    <mergeCell ref="D77:D79"/>
    <mergeCell ref="E77:E79"/>
    <mergeCell ref="F77:F79"/>
    <mergeCell ref="G77:G79"/>
    <mergeCell ref="H77:H79"/>
    <mergeCell ref="I77:I79"/>
    <mergeCell ref="J77:J79"/>
    <mergeCell ref="K77:K79"/>
    <mergeCell ref="C85:C86"/>
    <mergeCell ref="D85:D86"/>
    <mergeCell ref="E85:E86"/>
    <mergeCell ref="F85:F86"/>
    <mergeCell ref="G85:G86"/>
    <mergeCell ref="H85:H86"/>
    <mergeCell ref="I85:I86"/>
    <mergeCell ref="J85:J86"/>
    <mergeCell ref="K85:K86"/>
    <mergeCell ref="I87:I88"/>
    <mergeCell ref="J87:J88"/>
    <mergeCell ref="K87:K88"/>
    <mergeCell ref="C103:C105"/>
    <mergeCell ref="D103:D105"/>
    <mergeCell ref="E103:E105"/>
    <mergeCell ref="F103:F105"/>
    <mergeCell ref="G103:G105"/>
    <mergeCell ref="H103:H105"/>
    <mergeCell ref="I103:I105"/>
    <mergeCell ref="C87:C88"/>
    <mergeCell ref="D87:D88"/>
    <mergeCell ref="E87:E88"/>
    <mergeCell ref="F87:F88"/>
    <mergeCell ref="G87:G88"/>
    <mergeCell ref="H87:H88"/>
    <mergeCell ref="J103:J105"/>
    <mergeCell ref="K103:K105"/>
    <mergeCell ref="C106:C107"/>
    <mergeCell ref="D106:D107"/>
    <mergeCell ref="E106:E107"/>
    <mergeCell ref="F106:F107"/>
    <mergeCell ref="G106:G107"/>
    <mergeCell ref="H106:H107"/>
    <mergeCell ref="I106:I107"/>
    <mergeCell ref="J106:J107"/>
    <mergeCell ref="K106:K107"/>
    <mergeCell ref="C114:C115"/>
    <mergeCell ref="D114:D115"/>
    <mergeCell ref="E114:E115"/>
    <mergeCell ref="F114:F115"/>
    <mergeCell ref="G114:G115"/>
    <mergeCell ref="H114:H115"/>
    <mergeCell ref="I114:I115"/>
    <mergeCell ref="J114:J115"/>
    <mergeCell ref="K114:K115"/>
    <mergeCell ref="G138:G139"/>
    <mergeCell ref="H138:H139"/>
    <mergeCell ref="I138:I139"/>
    <mergeCell ref="J138:J139"/>
    <mergeCell ref="I133:I134"/>
    <mergeCell ref="J133:J134"/>
    <mergeCell ref="K133:K134"/>
    <mergeCell ref="C136:C137"/>
    <mergeCell ref="D136:D137"/>
    <mergeCell ref="E136:E137"/>
    <mergeCell ref="F136:F137"/>
    <mergeCell ref="G136:G137"/>
    <mergeCell ref="H136:H137"/>
    <mergeCell ref="I136:I137"/>
    <mergeCell ref="C133:C134"/>
    <mergeCell ref="D133:D134"/>
    <mergeCell ref="E133:E134"/>
    <mergeCell ref="F133:F134"/>
    <mergeCell ref="G133:G134"/>
    <mergeCell ref="H133:H134"/>
    <mergeCell ref="B167:B168"/>
    <mergeCell ref="C108:C110"/>
    <mergeCell ref="D108:D110"/>
    <mergeCell ref="E108:E110"/>
    <mergeCell ref="F108:F110"/>
    <mergeCell ref="G108:G110"/>
    <mergeCell ref="H108:H110"/>
    <mergeCell ref="I108:I110"/>
    <mergeCell ref="I150:I151"/>
    <mergeCell ref="C167:C168"/>
    <mergeCell ref="D167:D168"/>
    <mergeCell ref="E167:E168"/>
    <mergeCell ref="F167:F168"/>
    <mergeCell ref="G167:G168"/>
    <mergeCell ref="H167:H168"/>
    <mergeCell ref="I167:I168"/>
    <mergeCell ref="C150:C151"/>
    <mergeCell ref="D150:D151"/>
    <mergeCell ref="E150:E151"/>
    <mergeCell ref="F150:F151"/>
    <mergeCell ref="G150:G151"/>
    <mergeCell ref="H150:H151"/>
    <mergeCell ref="C140:C141"/>
    <mergeCell ref="D140:D141"/>
    <mergeCell ref="J108:J110"/>
    <mergeCell ref="K108:K110"/>
    <mergeCell ref="C111:C113"/>
    <mergeCell ref="D111:D113"/>
    <mergeCell ref="E111:E113"/>
    <mergeCell ref="F111:F113"/>
    <mergeCell ref="G111:G113"/>
    <mergeCell ref="H111:H113"/>
    <mergeCell ref="I111:I113"/>
    <mergeCell ref="J111:J113"/>
    <mergeCell ref="K111:K113"/>
    <mergeCell ref="C117:C119"/>
    <mergeCell ref="D117:D119"/>
    <mergeCell ref="E117:E119"/>
    <mergeCell ref="F117:F119"/>
    <mergeCell ref="G117:G119"/>
    <mergeCell ref="H117:H119"/>
    <mergeCell ref="I117:I119"/>
    <mergeCell ref="J117:J119"/>
    <mergeCell ref="K117:K119"/>
    <mergeCell ref="I123:I127"/>
    <mergeCell ref="J123:J127"/>
    <mergeCell ref="K123:K127"/>
    <mergeCell ref="C128:C132"/>
    <mergeCell ref="D128:D132"/>
    <mergeCell ref="E128:E132"/>
    <mergeCell ref="F128:F132"/>
    <mergeCell ref="G128:G132"/>
    <mergeCell ref="H128:H132"/>
    <mergeCell ref="I128:I132"/>
    <mergeCell ref="C123:C127"/>
    <mergeCell ref="D123:D127"/>
    <mergeCell ref="E123:E127"/>
    <mergeCell ref="F123:F127"/>
    <mergeCell ref="G123:G127"/>
    <mergeCell ref="H123:H127"/>
    <mergeCell ref="J128:J132"/>
    <mergeCell ref="K128:K132"/>
    <mergeCell ref="C142:C144"/>
    <mergeCell ref="D142:D144"/>
    <mergeCell ref="E142:E144"/>
    <mergeCell ref="F142:F144"/>
    <mergeCell ref="G142:G144"/>
    <mergeCell ref="H142:H144"/>
    <mergeCell ref="I142:I144"/>
    <mergeCell ref="J142:J144"/>
    <mergeCell ref="K138:K139"/>
    <mergeCell ref="E140:E141"/>
    <mergeCell ref="F140:F141"/>
    <mergeCell ref="G140:G141"/>
    <mergeCell ref="H140:H141"/>
    <mergeCell ref="I140:I141"/>
    <mergeCell ref="J140:J141"/>
    <mergeCell ref="K140:K141"/>
    <mergeCell ref="J136:J137"/>
    <mergeCell ref="K136:K137"/>
    <mergeCell ref="C138:C139"/>
    <mergeCell ref="D138:D139"/>
    <mergeCell ref="E138:E139"/>
    <mergeCell ref="F138:F139"/>
    <mergeCell ref="K142:K144"/>
    <mergeCell ref="C153:C155"/>
    <mergeCell ref="D153:D155"/>
    <mergeCell ref="E153:E155"/>
    <mergeCell ref="F153:F155"/>
    <mergeCell ref="G153:G155"/>
    <mergeCell ref="H153:H155"/>
    <mergeCell ref="I153:I155"/>
    <mergeCell ref="J153:J155"/>
    <mergeCell ref="K153:K155"/>
    <mergeCell ref="J150:J151"/>
    <mergeCell ref="K150:K151"/>
    <mergeCell ref="I162:I164"/>
    <mergeCell ref="J162:J164"/>
    <mergeCell ref="K162:K164"/>
    <mergeCell ref="C171:C172"/>
    <mergeCell ref="D171:D172"/>
    <mergeCell ref="E171:E172"/>
    <mergeCell ref="F171:F172"/>
    <mergeCell ref="G171:G172"/>
    <mergeCell ref="H171:H172"/>
    <mergeCell ref="I171:I172"/>
    <mergeCell ref="C162:C164"/>
    <mergeCell ref="D162:D164"/>
    <mergeCell ref="E162:E164"/>
    <mergeCell ref="F162:F164"/>
    <mergeCell ref="G162:G164"/>
    <mergeCell ref="H162:H164"/>
    <mergeCell ref="J167:J168"/>
    <mergeCell ref="K167:K168"/>
    <mergeCell ref="J171:J172"/>
    <mergeCell ref="K171:K172"/>
    <mergeCell ref="C186:C189"/>
    <mergeCell ref="D186:D189"/>
    <mergeCell ref="E186:E189"/>
    <mergeCell ref="F186:F189"/>
    <mergeCell ref="G186:G189"/>
    <mergeCell ref="H186:H189"/>
    <mergeCell ref="I186:I189"/>
    <mergeCell ref="J186:J189"/>
    <mergeCell ref="K186:K189"/>
    <mergeCell ref="C191:C194"/>
    <mergeCell ref="D191:D194"/>
    <mergeCell ref="E191:E194"/>
    <mergeCell ref="F191:F194"/>
    <mergeCell ref="G191:G194"/>
    <mergeCell ref="H191:H194"/>
    <mergeCell ref="I191:I194"/>
    <mergeCell ref="J191:J194"/>
    <mergeCell ref="K191:K194"/>
    <mergeCell ref="I195:I197"/>
    <mergeCell ref="J195:J197"/>
    <mergeCell ref="K195:K197"/>
    <mergeCell ref="C198:C200"/>
    <mergeCell ref="D198:D200"/>
    <mergeCell ref="E198:E200"/>
    <mergeCell ref="F198:F200"/>
    <mergeCell ref="G198:G200"/>
    <mergeCell ref="H198:H200"/>
    <mergeCell ref="I198:I200"/>
    <mergeCell ref="C195:C197"/>
    <mergeCell ref="D195:D197"/>
    <mergeCell ref="E195:E197"/>
    <mergeCell ref="F195:F197"/>
    <mergeCell ref="G195:G197"/>
    <mergeCell ref="H195:H197"/>
    <mergeCell ref="J198:J200"/>
    <mergeCell ref="K198:K200"/>
    <mergeCell ref="C201:C203"/>
    <mergeCell ref="D201:D203"/>
    <mergeCell ref="E201:E203"/>
    <mergeCell ref="F201:F203"/>
    <mergeCell ref="G201:G203"/>
    <mergeCell ref="H201:H203"/>
    <mergeCell ref="I201:I203"/>
    <mergeCell ref="J201:J203"/>
    <mergeCell ref="K201:K203"/>
    <mergeCell ref="C204:C206"/>
    <mergeCell ref="D204:D206"/>
    <mergeCell ref="E204:E206"/>
    <mergeCell ref="F204:F206"/>
    <mergeCell ref="G204:G206"/>
    <mergeCell ref="H204:H206"/>
    <mergeCell ref="I204:I206"/>
    <mergeCell ref="J204:J206"/>
    <mergeCell ref="K204:K206"/>
    <mergeCell ref="I207:I209"/>
    <mergeCell ref="J207:J209"/>
    <mergeCell ref="K207:K209"/>
    <mergeCell ref="C210:C212"/>
    <mergeCell ref="D210:D212"/>
    <mergeCell ref="E210:E212"/>
    <mergeCell ref="F210:F212"/>
    <mergeCell ref="G210:G212"/>
    <mergeCell ref="H210:H212"/>
    <mergeCell ref="I210:I212"/>
    <mergeCell ref="C207:C209"/>
    <mergeCell ref="D207:D209"/>
    <mergeCell ref="E207:E209"/>
    <mergeCell ref="F207:F209"/>
    <mergeCell ref="G207:G209"/>
    <mergeCell ref="H207:H209"/>
    <mergeCell ref="J210:J212"/>
    <mergeCell ref="K210:K212"/>
    <mergeCell ref="C213:C216"/>
    <mergeCell ref="D213:D216"/>
    <mergeCell ref="E213:E216"/>
    <mergeCell ref="F213:F216"/>
    <mergeCell ref="G213:G216"/>
    <mergeCell ref="H213:H216"/>
    <mergeCell ref="I213:I216"/>
    <mergeCell ref="J213:J216"/>
    <mergeCell ref="K213:K216"/>
    <mergeCell ref="C220:C222"/>
    <mergeCell ref="D220:D222"/>
    <mergeCell ref="E220:E222"/>
    <mergeCell ref="F220:F222"/>
    <mergeCell ref="G220:G222"/>
    <mergeCell ref="H220:H222"/>
    <mergeCell ref="I220:I222"/>
    <mergeCell ref="J220:J222"/>
    <mergeCell ref="K220:K222"/>
    <mergeCell ref="I228:I229"/>
    <mergeCell ref="J228:J229"/>
    <mergeCell ref="K228:K229"/>
    <mergeCell ref="C232:C234"/>
    <mergeCell ref="D232:D234"/>
    <mergeCell ref="E232:E234"/>
    <mergeCell ref="F232:F234"/>
    <mergeCell ref="G232:G234"/>
    <mergeCell ref="H232:H234"/>
    <mergeCell ref="I232:I234"/>
    <mergeCell ref="C228:C229"/>
    <mergeCell ref="D228:D229"/>
    <mergeCell ref="E228:E229"/>
    <mergeCell ref="F228:F229"/>
    <mergeCell ref="G228:G229"/>
    <mergeCell ref="H228:H229"/>
    <mergeCell ref="J232:J234"/>
    <mergeCell ref="K232:K234"/>
    <mergeCell ref="C235:C237"/>
    <mergeCell ref="D235:D237"/>
    <mergeCell ref="E235:E237"/>
    <mergeCell ref="F235:F237"/>
    <mergeCell ref="G235:G237"/>
    <mergeCell ref="H235:H237"/>
    <mergeCell ref="I235:I237"/>
    <mergeCell ref="J235:J237"/>
    <mergeCell ref="K235:K237"/>
    <mergeCell ref="C245:C247"/>
    <mergeCell ref="D245:D247"/>
    <mergeCell ref="E245:E247"/>
    <mergeCell ref="F245:F247"/>
    <mergeCell ref="G245:G247"/>
    <mergeCell ref="H245:H247"/>
    <mergeCell ref="I245:I247"/>
    <mergeCell ref="J245:J247"/>
    <mergeCell ref="K245:K247"/>
    <mergeCell ref="I255:I257"/>
    <mergeCell ref="J255:J257"/>
    <mergeCell ref="K255:K257"/>
    <mergeCell ref="B255:B257"/>
    <mergeCell ref="C259:C260"/>
    <mergeCell ref="D259:D260"/>
    <mergeCell ref="E259:E260"/>
    <mergeCell ref="F259:F260"/>
    <mergeCell ref="G259:G260"/>
    <mergeCell ref="H259:H260"/>
    <mergeCell ref="C255:C257"/>
    <mergeCell ref="D255:D257"/>
    <mergeCell ref="E255:E257"/>
    <mergeCell ref="F255:F257"/>
    <mergeCell ref="G255:G257"/>
    <mergeCell ref="H255:H257"/>
    <mergeCell ref="I259:I260"/>
    <mergeCell ref="J259:J260"/>
    <mergeCell ref="K259:K260"/>
    <mergeCell ref="C262:C265"/>
    <mergeCell ref="D262:D265"/>
    <mergeCell ref="E262:E265"/>
    <mergeCell ref="F262:F265"/>
    <mergeCell ref="G262:G265"/>
    <mergeCell ref="H262:H265"/>
    <mergeCell ref="I262:I265"/>
    <mergeCell ref="J262:J265"/>
    <mergeCell ref="K262:K265"/>
    <mergeCell ref="C266:C273"/>
    <mergeCell ref="D266:D273"/>
    <mergeCell ref="E266:E273"/>
    <mergeCell ref="F266:F273"/>
    <mergeCell ref="G266:G273"/>
    <mergeCell ref="H266:H273"/>
    <mergeCell ref="I266:I273"/>
    <mergeCell ref="J266:J273"/>
    <mergeCell ref="K266:K273"/>
    <mergeCell ref="C274:C275"/>
    <mergeCell ref="D274:D275"/>
    <mergeCell ref="E274:E275"/>
    <mergeCell ref="F274:F275"/>
    <mergeCell ref="G274:G275"/>
    <mergeCell ref="H274:H275"/>
    <mergeCell ref="I274:I275"/>
    <mergeCell ref="J274:J275"/>
    <mergeCell ref="K274:K275"/>
    <mergeCell ref="I279:I280"/>
    <mergeCell ref="J279:J280"/>
    <mergeCell ref="K279:K280"/>
    <mergeCell ref="C304:C305"/>
    <mergeCell ref="D304:D305"/>
    <mergeCell ref="E304:E305"/>
    <mergeCell ref="F304:F305"/>
    <mergeCell ref="G304:G305"/>
    <mergeCell ref="H304:H305"/>
    <mergeCell ref="I304:I305"/>
    <mergeCell ref="C279:C280"/>
    <mergeCell ref="D279:D280"/>
    <mergeCell ref="E279:E280"/>
    <mergeCell ref="F279:F280"/>
    <mergeCell ref="G279:G280"/>
    <mergeCell ref="H279:H280"/>
    <mergeCell ref="J304:J305"/>
    <mergeCell ref="K304:K305"/>
    <mergeCell ref="C306:C307"/>
    <mergeCell ref="D306:D307"/>
    <mergeCell ref="E306:E307"/>
    <mergeCell ref="F306:F307"/>
    <mergeCell ref="G306:G307"/>
    <mergeCell ref="H306:H307"/>
    <mergeCell ref="I306:I307"/>
    <mergeCell ref="J306:J307"/>
    <mergeCell ref="K306:K307"/>
    <mergeCell ref="C308:C309"/>
    <mergeCell ref="D308:D309"/>
    <mergeCell ref="E308:E309"/>
    <mergeCell ref="F308:F309"/>
    <mergeCell ref="G308:G309"/>
    <mergeCell ref="H308:H309"/>
    <mergeCell ref="I308:I309"/>
    <mergeCell ref="J308:J309"/>
    <mergeCell ref="K308:K309"/>
    <mergeCell ref="I310:I311"/>
    <mergeCell ref="J310:J311"/>
    <mergeCell ref="K310:K311"/>
    <mergeCell ref="C312:C313"/>
    <mergeCell ref="D312:D313"/>
    <mergeCell ref="E312:E313"/>
    <mergeCell ref="F312:F313"/>
    <mergeCell ref="G312:G313"/>
    <mergeCell ref="H312:H313"/>
    <mergeCell ref="I312:I313"/>
    <mergeCell ref="C310:C311"/>
    <mergeCell ref="D310:D311"/>
    <mergeCell ref="E310:E311"/>
    <mergeCell ref="F310:F311"/>
    <mergeCell ref="G310:G311"/>
    <mergeCell ref="H310:H311"/>
    <mergeCell ref="J312:J313"/>
    <mergeCell ref="K312:K313"/>
    <mergeCell ref="C321:C322"/>
    <mergeCell ref="D321:D322"/>
    <mergeCell ref="E321:E322"/>
    <mergeCell ref="F321:F322"/>
    <mergeCell ref="G321:G322"/>
    <mergeCell ref="H321:H322"/>
    <mergeCell ref="I321:I322"/>
    <mergeCell ref="J321:J322"/>
    <mergeCell ref="K321:K322"/>
    <mergeCell ref="C323:C328"/>
    <mergeCell ref="D323:D328"/>
    <mergeCell ref="E323:E328"/>
    <mergeCell ref="F323:F328"/>
    <mergeCell ref="G323:G328"/>
    <mergeCell ref="H323:H328"/>
    <mergeCell ref="I323:I328"/>
    <mergeCell ref="J323:J328"/>
    <mergeCell ref="K323:K328"/>
    <mergeCell ref="I329:I335"/>
    <mergeCell ref="J329:J335"/>
    <mergeCell ref="K329:K335"/>
    <mergeCell ref="C336:C337"/>
    <mergeCell ref="D336:D337"/>
    <mergeCell ref="E336:E337"/>
    <mergeCell ref="F336:F337"/>
    <mergeCell ref="G336:G337"/>
    <mergeCell ref="H336:H337"/>
    <mergeCell ref="I336:I337"/>
    <mergeCell ref="C329:C335"/>
    <mergeCell ref="D329:D335"/>
    <mergeCell ref="E329:E335"/>
    <mergeCell ref="F329:F335"/>
    <mergeCell ref="G329:G335"/>
    <mergeCell ref="H329:H335"/>
    <mergeCell ref="J336:J337"/>
    <mergeCell ref="K336:K337"/>
    <mergeCell ref="C338:C339"/>
    <mergeCell ref="D338:D339"/>
    <mergeCell ref="E338:E339"/>
    <mergeCell ref="F338:F339"/>
    <mergeCell ref="G338:G339"/>
    <mergeCell ref="H338:H339"/>
    <mergeCell ref="I338:I339"/>
    <mergeCell ref="J338:J339"/>
    <mergeCell ref="K338:K339"/>
    <mergeCell ref="C340:C341"/>
    <mergeCell ref="D340:D341"/>
    <mergeCell ref="E340:E341"/>
    <mergeCell ref="F340:F341"/>
    <mergeCell ref="G340:G341"/>
    <mergeCell ref="H340:H341"/>
    <mergeCell ref="I340:I341"/>
    <mergeCell ref="J340:J341"/>
    <mergeCell ref="K340:K341"/>
  </mergeCells>
  <phoneticPr fontId="16" type="noConversion"/>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92FF-1B3C-4889-9F9C-BA3EC1ED2944}">
  <dimension ref="A1:B18"/>
  <sheetViews>
    <sheetView workbookViewId="0">
      <selection sqref="A1:B1"/>
    </sheetView>
  </sheetViews>
  <sheetFormatPr defaultRowHeight="15" x14ac:dyDescent="0.25"/>
  <cols>
    <col min="1" max="1" width="18.28515625" style="67" customWidth="1"/>
    <col min="2" max="2" width="94.140625" style="67" customWidth="1"/>
    <col min="3" max="16384" width="9.140625" style="67"/>
  </cols>
  <sheetData>
    <row r="1" spans="1:2" ht="49.5" x14ac:dyDescent="0.25">
      <c r="A1" s="68" t="s">
        <v>1716</v>
      </c>
      <c r="B1" s="68" t="s">
        <v>1717</v>
      </c>
    </row>
    <row r="2" spans="1:2" ht="28.5" x14ac:dyDescent="0.25">
      <c r="A2" s="69" t="s">
        <v>1682</v>
      </c>
      <c r="B2" s="69" t="s">
        <v>1683</v>
      </c>
    </row>
    <row r="3" spans="1:2" ht="42.75" x14ac:dyDescent="0.25">
      <c r="A3" s="70" t="s">
        <v>1684</v>
      </c>
      <c r="B3" s="70" t="s">
        <v>1685</v>
      </c>
    </row>
    <row r="4" spans="1:2" ht="99.75" x14ac:dyDescent="0.25">
      <c r="A4" s="69" t="s">
        <v>1686</v>
      </c>
      <c r="B4" s="69" t="s">
        <v>1714</v>
      </c>
    </row>
    <row r="5" spans="1:2" ht="42.75" x14ac:dyDescent="0.25">
      <c r="A5" s="70" t="s">
        <v>1687</v>
      </c>
      <c r="B5" s="70" t="s">
        <v>1688</v>
      </c>
    </row>
    <row r="6" spans="1:2" ht="28.5" x14ac:dyDescent="0.25">
      <c r="A6" s="69" t="s">
        <v>1689</v>
      </c>
      <c r="B6" s="69" t="s">
        <v>1690</v>
      </c>
    </row>
    <row r="7" spans="1:2" ht="57" x14ac:dyDescent="0.25">
      <c r="A7" s="70" t="s">
        <v>1691</v>
      </c>
      <c r="B7" s="70" t="s">
        <v>1692</v>
      </c>
    </row>
    <row r="8" spans="1:2" ht="42.75" x14ac:dyDescent="0.25">
      <c r="A8" s="69" t="s">
        <v>1693</v>
      </c>
      <c r="B8" s="69" t="s">
        <v>1694</v>
      </c>
    </row>
    <row r="9" spans="1:2" ht="42.75" x14ac:dyDescent="0.25">
      <c r="A9" s="70" t="s">
        <v>1695</v>
      </c>
      <c r="B9" s="70" t="s">
        <v>1696</v>
      </c>
    </row>
    <row r="10" spans="1:2" ht="28.5" x14ac:dyDescent="0.25">
      <c r="A10" s="69" t="s">
        <v>1697</v>
      </c>
      <c r="B10" s="69" t="s">
        <v>1698</v>
      </c>
    </row>
    <row r="11" spans="1:2" ht="28.5" x14ac:dyDescent="0.25">
      <c r="A11" s="70" t="s">
        <v>1699</v>
      </c>
      <c r="B11" s="70" t="s">
        <v>1700</v>
      </c>
    </row>
    <row r="12" spans="1:2" ht="99.75" x14ac:dyDescent="0.25">
      <c r="A12" s="69" t="s">
        <v>1701</v>
      </c>
      <c r="B12" s="69" t="s">
        <v>1715</v>
      </c>
    </row>
    <row r="13" spans="1:2" ht="28.5" x14ac:dyDescent="0.25">
      <c r="A13" s="70" t="s">
        <v>1702</v>
      </c>
      <c r="B13" s="70" t="s">
        <v>1703</v>
      </c>
    </row>
    <row r="14" spans="1:2" ht="42.75" x14ac:dyDescent="0.25">
      <c r="A14" s="69" t="s">
        <v>1704</v>
      </c>
      <c r="B14" s="69" t="s">
        <v>1705</v>
      </c>
    </row>
    <row r="15" spans="1:2" ht="71.25" x14ac:dyDescent="0.25">
      <c r="A15" s="70" t="s">
        <v>1706</v>
      </c>
      <c r="B15" s="70" t="s">
        <v>1707</v>
      </c>
    </row>
    <row r="16" spans="1:2" ht="28.5" x14ac:dyDescent="0.25">
      <c r="A16" s="69" t="s">
        <v>1708</v>
      </c>
      <c r="B16" s="69" t="s">
        <v>1709</v>
      </c>
    </row>
    <row r="17" spans="1:2" ht="28.5" x14ac:dyDescent="0.25">
      <c r="A17" s="70" t="s">
        <v>1710</v>
      </c>
      <c r="B17" s="70" t="s">
        <v>1711</v>
      </c>
    </row>
    <row r="18" spans="1:2" ht="28.5" x14ac:dyDescent="0.25">
      <c r="A18" s="69" t="s">
        <v>1712</v>
      </c>
      <c r="B18" s="69" t="s">
        <v>1713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7977-79D8-4C13-8308-2D04EF1D3418}">
  <dimension ref="A1:H13"/>
  <sheetViews>
    <sheetView workbookViewId="0">
      <selection activeCell="B21" sqref="B21:B22"/>
    </sheetView>
  </sheetViews>
  <sheetFormatPr defaultRowHeight="15" x14ac:dyDescent="0.25"/>
  <cols>
    <col min="2" max="2" width="59.140625" customWidth="1"/>
    <col min="4" max="4" width="17.85546875" customWidth="1"/>
    <col min="5" max="5" width="22.140625" customWidth="1"/>
    <col min="6" max="6" width="19.28515625" customWidth="1"/>
  </cols>
  <sheetData>
    <row r="1" spans="1:8" ht="30" x14ac:dyDescent="0.25">
      <c r="A1" s="12" t="s">
        <v>1140</v>
      </c>
      <c r="B1" s="12" t="s">
        <v>1141</v>
      </c>
      <c r="C1" s="12" t="s">
        <v>1142</v>
      </c>
      <c r="D1" s="12" t="s">
        <v>1143</v>
      </c>
      <c r="E1" s="12" t="s">
        <v>1144</v>
      </c>
      <c r="F1" s="12" t="s">
        <v>1145</v>
      </c>
      <c r="G1" s="2"/>
      <c r="H1" s="2"/>
    </row>
    <row r="2" spans="1:8" x14ac:dyDescent="0.25">
      <c r="A2" s="9">
        <v>20174</v>
      </c>
      <c r="B2" s="10" t="s">
        <v>1146</v>
      </c>
      <c r="C2" s="11" t="s">
        <v>1147</v>
      </c>
      <c r="D2" s="11" t="s">
        <v>1148</v>
      </c>
      <c r="E2" s="11" t="s">
        <v>1149</v>
      </c>
      <c r="F2" s="11" t="s">
        <v>1150</v>
      </c>
      <c r="G2" s="2"/>
      <c r="H2" s="2" t="s">
        <v>1151</v>
      </c>
    </row>
    <row r="3" spans="1:8" x14ac:dyDescent="0.25">
      <c r="A3" s="9">
        <v>22320</v>
      </c>
      <c r="B3" s="10" t="s">
        <v>1152</v>
      </c>
      <c r="C3" s="11" t="s">
        <v>1153</v>
      </c>
      <c r="D3" s="11" t="s">
        <v>1154</v>
      </c>
      <c r="E3" s="11" t="s">
        <v>1149</v>
      </c>
      <c r="F3" s="11" t="s">
        <v>1155</v>
      </c>
      <c r="G3" s="2"/>
      <c r="H3" s="2" t="s">
        <v>1156</v>
      </c>
    </row>
    <row r="4" spans="1:8" x14ac:dyDescent="0.25">
      <c r="A4" s="9">
        <v>22318</v>
      </c>
      <c r="B4" s="10" t="s">
        <v>1157</v>
      </c>
      <c r="C4" s="11" t="s">
        <v>1153</v>
      </c>
      <c r="D4" s="11" t="s">
        <v>1154</v>
      </c>
      <c r="E4" s="11" t="s">
        <v>1149</v>
      </c>
      <c r="F4" s="11" t="s">
        <v>1155</v>
      </c>
      <c r="G4" s="2"/>
      <c r="H4" s="2" t="s">
        <v>1158</v>
      </c>
    </row>
    <row r="5" spans="1:8" x14ac:dyDescent="0.25">
      <c r="A5" s="9">
        <v>22316</v>
      </c>
      <c r="B5" s="10" t="s">
        <v>1159</v>
      </c>
      <c r="C5" s="11" t="s">
        <v>1153</v>
      </c>
      <c r="D5" s="11" t="s">
        <v>1160</v>
      </c>
      <c r="E5" s="11" t="s">
        <v>1149</v>
      </c>
      <c r="F5" s="11" t="s">
        <v>1155</v>
      </c>
      <c r="G5" s="2"/>
      <c r="H5" s="2" t="s">
        <v>1161</v>
      </c>
    </row>
    <row r="6" spans="1:8" x14ac:dyDescent="0.25">
      <c r="A6" s="9">
        <v>26370</v>
      </c>
      <c r="B6" s="10" t="s">
        <v>1162</v>
      </c>
      <c r="C6" s="11" t="s">
        <v>1163</v>
      </c>
      <c r="D6" s="11" t="s">
        <v>1164</v>
      </c>
      <c r="E6" s="11" t="s">
        <v>1149</v>
      </c>
      <c r="F6" s="11" t="s">
        <v>1155</v>
      </c>
      <c r="G6" s="2"/>
      <c r="H6" s="2"/>
    </row>
    <row r="7" spans="1:8" ht="30" x14ac:dyDescent="0.25">
      <c r="A7" s="9">
        <v>24115</v>
      </c>
      <c r="B7" s="10" t="s">
        <v>1165</v>
      </c>
      <c r="C7" s="11" t="s">
        <v>1163</v>
      </c>
      <c r="D7" s="11" t="s">
        <v>1166</v>
      </c>
      <c r="E7" s="11" t="s">
        <v>1149</v>
      </c>
      <c r="F7" s="11" t="s">
        <v>1150</v>
      </c>
      <c r="G7" s="2"/>
      <c r="H7" s="2"/>
    </row>
    <row r="8" spans="1:8" ht="30" x14ac:dyDescent="0.25">
      <c r="A8" s="9">
        <v>24102</v>
      </c>
      <c r="B8" s="10" t="s">
        <v>1167</v>
      </c>
      <c r="C8" s="11" t="s">
        <v>1163</v>
      </c>
      <c r="D8" s="11" t="s">
        <v>1168</v>
      </c>
      <c r="E8" s="11" t="s">
        <v>1149</v>
      </c>
      <c r="F8" s="11" t="s">
        <v>1169</v>
      </c>
      <c r="G8" s="2"/>
      <c r="H8" s="2"/>
    </row>
    <row r="9" spans="1:8" ht="30" x14ac:dyDescent="0.25">
      <c r="A9" s="9">
        <v>20280</v>
      </c>
      <c r="B9" s="10" t="s">
        <v>1170</v>
      </c>
      <c r="C9" s="11" t="s">
        <v>1163</v>
      </c>
      <c r="D9" s="11" t="s">
        <v>1166</v>
      </c>
      <c r="E9" s="11" t="s">
        <v>1149</v>
      </c>
      <c r="F9" s="11" t="s">
        <v>1155</v>
      </c>
      <c r="G9" s="2"/>
      <c r="H9" s="2"/>
    </row>
    <row r="10" spans="1:8" x14ac:dyDescent="0.25">
      <c r="A10" s="9">
        <v>26447</v>
      </c>
      <c r="B10" s="10" t="s">
        <v>1171</v>
      </c>
      <c r="C10" s="11" t="s">
        <v>1172</v>
      </c>
      <c r="D10" s="11" t="s">
        <v>1160</v>
      </c>
      <c r="E10" s="11" t="s">
        <v>1149</v>
      </c>
      <c r="F10" s="11" t="s">
        <v>1155</v>
      </c>
      <c r="G10" s="2"/>
      <c r="H10" s="2"/>
    </row>
    <row r="11" spans="1:8" x14ac:dyDescent="0.25">
      <c r="A11" s="9">
        <v>22910</v>
      </c>
      <c r="B11" s="10" t="s">
        <v>1173</v>
      </c>
      <c r="C11" s="11" t="s">
        <v>1172</v>
      </c>
      <c r="D11" s="11" t="s">
        <v>1160</v>
      </c>
      <c r="E11" s="11" t="s">
        <v>1149</v>
      </c>
      <c r="F11" s="11" t="s">
        <v>1155</v>
      </c>
      <c r="G11" s="2"/>
      <c r="H11" s="2"/>
    </row>
    <row r="12" spans="1:8" ht="30" x14ac:dyDescent="0.25">
      <c r="A12" s="11"/>
      <c r="B12" s="33" t="s">
        <v>1174</v>
      </c>
      <c r="C12" s="11" t="s">
        <v>1175</v>
      </c>
      <c r="D12" s="11" t="s">
        <v>1168</v>
      </c>
      <c r="E12" s="45" t="s">
        <v>1176</v>
      </c>
      <c r="F12" s="11" t="s">
        <v>1169</v>
      </c>
      <c r="G12" s="2"/>
      <c r="H12" s="2"/>
    </row>
    <row r="13" spans="1:8" x14ac:dyDescent="0.25">
      <c r="A13" s="11"/>
      <c r="B13" s="33" t="s">
        <v>1177</v>
      </c>
      <c r="C13" s="41" t="s">
        <v>1172</v>
      </c>
      <c r="D13" s="41" t="s">
        <v>1164</v>
      </c>
      <c r="E13" s="11" t="s">
        <v>1149</v>
      </c>
      <c r="F13" s="11" t="s">
        <v>1155</v>
      </c>
      <c r="G13" s="2"/>
      <c r="H13" s="2"/>
    </row>
  </sheetData>
  <sortState xmlns:xlrd2="http://schemas.microsoft.com/office/spreadsheetml/2017/richdata2" ref="A2:F11">
    <sortCondition ref="C3:C11"/>
  </sortState>
  <dataValidations count="1">
    <dataValidation type="list" allowBlank="1" showInputMessage="1" showErrorMessage="1" sqref="E13 E2:E11" xr:uid="{387C86D8-95F7-4403-8385-9466835C1646}">
      <formula1>"in progress, requirements drafted, requirements reviewed/approved"</formula1>
    </dataValidation>
  </dataValidations>
  <hyperlinks>
    <hyperlink ref="A10" r:id="rId1" display="https://voc-tfs-ops-01.secstate.ss.ca.gov/VoteCal_Collection/VoteCal/_workitems/edit/26447" xr:uid="{B07BFBB5-C724-46E6-825D-589604866FB8}"/>
    <hyperlink ref="A6" r:id="rId2" display="https://voc-tfs-ops-01.secstate.ss.ca.gov/VoteCal_Collection/VoteCal/_workitems/edit/26370" xr:uid="{5C98330D-AEEB-46D9-A5D8-6BC2F1739671}"/>
    <hyperlink ref="A7" r:id="rId3" display="https://voc-tfs-ops-01.secstate.ss.ca.gov/VoteCal_Collection/VoteCal/_workitems/edit/24115" xr:uid="{1CAC269B-97DF-4FFC-AADD-491E8684CF27}"/>
    <hyperlink ref="A8" r:id="rId4" display="https://voc-tfs-ops-01.secstate.ss.ca.gov/VoteCal_Collection/VoteCal/_workitems/edit/24102" xr:uid="{55FCE0B5-BF06-4DE4-BD11-2CFAFD444AA9}"/>
    <hyperlink ref="A11" r:id="rId5" display="https://voc-tfs-ops-01.secstate.ss.ca.gov/VoteCal_Collection/VoteCal/_workitems/edit/22910" xr:uid="{655850E2-2548-4C61-BD30-2F4D7BDE1B06}"/>
    <hyperlink ref="A3" r:id="rId6" display="https://voc-tfs-ops-01.secstate.ss.ca.gov/VoteCal_Collection/VoteCal/_workitems/edit/22320" xr:uid="{1EDAF47D-93D2-4268-9916-2CE07322FE08}"/>
    <hyperlink ref="A4" r:id="rId7" display="https://voc-tfs-ops-01.secstate.ss.ca.gov/VoteCal_Collection/VoteCal/_workitems/edit/22318" xr:uid="{F6644685-2E38-4A74-BF63-2E87B1BAAA8F}"/>
    <hyperlink ref="A5" r:id="rId8" display="https://voc-tfs-ops-01.secstate.ss.ca.gov/VoteCal_Collection/VoteCal/_workitems/edit/22316" xr:uid="{35AF18BB-945A-4034-BD81-EFE2CF049270}"/>
    <hyperlink ref="A9" r:id="rId9" display="https://voc-tfs-ops-01.secstate.ss.ca.gov/VoteCal_Collection/VoteCal/_workitems/edit/20280" xr:uid="{48DD5EA0-AB1E-4A76-8A31-6E7F59BED2CB}"/>
    <hyperlink ref="A2" r:id="rId10" display="https://voc-tfs-ops-01.secstate.ss.ca.gov/VoteCal_Collection/VoteCal/_workitems/edit/20174" xr:uid="{AC78CD72-D461-42C2-A5B5-EC5D3936FB0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E7C2-5FA8-4217-84E5-6954A91DDC94}">
  <dimension ref="A1:I88"/>
  <sheetViews>
    <sheetView topLeftCell="A46" workbookViewId="0">
      <selection activeCell="F51" sqref="F51"/>
    </sheetView>
  </sheetViews>
  <sheetFormatPr defaultRowHeight="15" x14ac:dyDescent="0.25"/>
  <cols>
    <col min="6" max="6" width="92.5703125" customWidth="1"/>
    <col min="7" max="7" width="18.140625" customWidth="1"/>
  </cols>
  <sheetData>
    <row r="1" spans="1:9" ht="52.5" customHeight="1" thickBot="1" x14ac:dyDescent="0.3">
      <c r="A1" s="37" t="s">
        <v>1140</v>
      </c>
      <c r="B1" s="37" t="s">
        <v>1178</v>
      </c>
      <c r="C1" s="37" t="s">
        <v>1179</v>
      </c>
      <c r="D1" s="37" t="s">
        <v>1180</v>
      </c>
      <c r="E1" s="37" t="s">
        <v>1141</v>
      </c>
      <c r="F1" s="37" t="s">
        <v>1181</v>
      </c>
      <c r="G1" s="37" t="s">
        <v>1182</v>
      </c>
      <c r="H1" s="37" t="s">
        <v>1183</v>
      </c>
      <c r="I1" s="37" t="s">
        <v>1184</v>
      </c>
    </row>
    <row r="2" spans="1:9" ht="60.75" thickBot="1" x14ac:dyDescent="0.3">
      <c r="A2" s="39">
        <v>23937</v>
      </c>
      <c r="B2" s="38" t="s">
        <v>1185</v>
      </c>
      <c r="C2" s="38" t="s">
        <v>1186</v>
      </c>
      <c r="D2" s="38" t="s">
        <v>1112</v>
      </c>
      <c r="E2" s="38" t="s">
        <v>1187</v>
      </c>
      <c r="F2" s="38" t="s">
        <v>1188</v>
      </c>
      <c r="G2" s="40">
        <v>43532.587500000001</v>
      </c>
      <c r="H2" s="38" t="s">
        <v>1185</v>
      </c>
      <c r="I2" s="38"/>
    </row>
    <row r="3" spans="1:9" ht="45.75" thickBot="1" x14ac:dyDescent="0.3">
      <c r="A3" s="39">
        <v>23936</v>
      </c>
      <c r="B3" s="38" t="s">
        <v>1185</v>
      </c>
      <c r="C3" s="38" t="s">
        <v>1186</v>
      </c>
      <c r="D3" s="38" t="s">
        <v>1112</v>
      </c>
      <c r="E3" s="38" t="s">
        <v>1189</v>
      </c>
      <c r="F3" s="38" t="s">
        <v>1190</v>
      </c>
      <c r="G3" s="40">
        <v>43532.586805555555</v>
      </c>
      <c r="H3" s="38" t="s">
        <v>1185</v>
      </c>
      <c r="I3" s="38"/>
    </row>
    <row r="4" spans="1:9" ht="45.75" thickBot="1" x14ac:dyDescent="0.3">
      <c r="A4" s="39">
        <v>23935</v>
      </c>
      <c r="B4" s="38" t="s">
        <v>1185</v>
      </c>
      <c r="C4" s="38" t="s">
        <v>1186</v>
      </c>
      <c r="D4" s="38" t="s">
        <v>1112</v>
      </c>
      <c r="E4" s="38" t="s">
        <v>1191</v>
      </c>
      <c r="F4" s="38" t="s">
        <v>1192</v>
      </c>
      <c r="G4" s="40">
        <v>43532.586111111108</v>
      </c>
      <c r="H4" s="38" t="s">
        <v>1185</v>
      </c>
      <c r="I4" s="38"/>
    </row>
    <row r="5" spans="1:9" ht="60.75" thickBot="1" x14ac:dyDescent="0.3">
      <c r="A5" s="39">
        <v>23934</v>
      </c>
      <c r="B5" s="38" t="s">
        <v>1185</v>
      </c>
      <c r="C5" s="38" t="s">
        <v>1186</v>
      </c>
      <c r="D5" s="38" t="s">
        <v>1112</v>
      </c>
      <c r="E5" s="38" t="s">
        <v>1193</v>
      </c>
      <c r="F5" s="38" t="s">
        <v>1194</v>
      </c>
      <c r="G5" s="40">
        <v>43532.584027777775</v>
      </c>
      <c r="H5" s="38" t="s">
        <v>1185</v>
      </c>
      <c r="I5" s="38"/>
    </row>
    <row r="6" spans="1:9" ht="60.75" thickBot="1" x14ac:dyDescent="0.3">
      <c r="A6" s="39">
        <v>23933</v>
      </c>
      <c r="B6" s="38" t="s">
        <v>1185</v>
      </c>
      <c r="C6" s="38" t="s">
        <v>1186</v>
      </c>
      <c r="D6" s="38" t="s">
        <v>1112</v>
      </c>
      <c r="E6" s="38" t="s">
        <v>1195</v>
      </c>
      <c r="F6" s="38" t="s">
        <v>1196</v>
      </c>
      <c r="G6" s="40">
        <v>43532.583333333336</v>
      </c>
      <c r="H6" s="38" t="s">
        <v>1185</v>
      </c>
      <c r="I6" s="38"/>
    </row>
    <row r="7" spans="1:9" ht="45.75" thickBot="1" x14ac:dyDescent="0.3">
      <c r="A7" s="39">
        <v>23932</v>
      </c>
      <c r="B7" s="38" t="s">
        <v>1185</v>
      </c>
      <c r="C7" s="38" t="s">
        <v>1186</v>
      </c>
      <c r="D7" s="38" t="s">
        <v>1112</v>
      </c>
      <c r="E7" s="38" t="s">
        <v>1197</v>
      </c>
      <c r="F7" s="38" t="s">
        <v>1198</v>
      </c>
      <c r="G7" s="40">
        <v>43531.62222222222</v>
      </c>
      <c r="H7" s="38" t="s">
        <v>1185</v>
      </c>
      <c r="I7" s="38"/>
    </row>
    <row r="8" spans="1:9" ht="45.75" thickBot="1" x14ac:dyDescent="0.3">
      <c r="A8" s="39">
        <v>23931</v>
      </c>
      <c r="B8" s="38" t="s">
        <v>1185</v>
      </c>
      <c r="C8" s="38" t="s">
        <v>1186</v>
      </c>
      <c r="D8" s="38" t="s">
        <v>1112</v>
      </c>
      <c r="E8" s="38" t="s">
        <v>1199</v>
      </c>
      <c r="F8" s="38" t="s">
        <v>1200</v>
      </c>
      <c r="G8" s="40">
        <v>43531.621527777781</v>
      </c>
      <c r="H8" s="38" t="s">
        <v>1185</v>
      </c>
      <c r="I8" s="38"/>
    </row>
    <row r="9" spans="1:9" ht="45.75" thickBot="1" x14ac:dyDescent="0.3">
      <c r="A9" s="39">
        <v>23930</v>
      </c>
      <c r="B9" s="38" t="s">
        <v>1185</v>
      </c>
      <c r="C9" s="38" t="s">
        <v>1186</v>
      </c>
      <c r="D9" s="38" t="s">
        <v>1112</v>
      </c>
      <c r="E9" s="38" t="s">
        <v>1201</v>
      </c>
      <c r="F9" s="38" t="s">
        <v>1202</v>
      </c>
      <c r="G9" s="40">
        <v>43531.620833333334</v>
      </c>
      <c r="H9" s="38" t="s">
        <v>1185</v>
      </c>
      <c r="I9" s="38"/>
    </row>
    <row r="10" spans="1:9" ht="45.75" thickBot="1" x14ac:dyDescent="0.3">
      <c r="A10" s="39">
        <v>23929</v>
      </c>
      <c r="B10" s="38" t="s">
        <v>1185</v>
      </c>
      <c r="C10" s="38" t="s">
        <v>1186</v>
      </c>
      <c r="D10" s="38" t="s">
        <v>1112</v>
      </c>
      <c r="E10" s="38" t="s">
        <v>1203</v>
      </c>
      <c r="F10" s="38" t="s">
        <v>1204</v>
      </c>
      <c r="G10" s="40">
        <v>43531.620138888888</v>
      </c>
      <c r="H10" s="38" t="s">
        <v>1185</v>
      </c>
      <c r="I10" s="38"/>
    </row>
    <row r="11" spans="1:9" ht="45.75" thickBot="1" x14ac:dyDescent="0.3">
      <c r="A11" s="39">
        <v>23928</v>
      </c>
      <c r="B11" s="38" t="s">
        <v>1185</v>
      </c>
      <c r="C11" s="38" t="s">
        <v>1186</v>
      </c>
      <c r="D11" s="38" t="s">
        <v>1112</v>
      </c>
      <c r="E11" s="38" t="s">
        <v>1205</v>
      </c>
      <c r="F11" s="38" t="s">
        <v>1206</v>
      </c>
      <c r="G11" s="40">
        <v>43531.618750000001</v>
      </c>
      <c r="H11" s="38" t="s">
        <v>1185</v>
      </c>
      <c r="I11" s="38"/>
    </row>
    <row r="12" spans="1:9" ht="30.75" thickBot="1" x14ac:dyDescent="0.3">
      <c r="A12" s="39">
        <v>23921</v>
      </c>
      <c r="B12" s="38" t="s">
        <v>1185</v>
      </c>
      <c r="C12" s="38" t="s">
        <v>1186</v>
      </c>
      <c r="D12" s="38" t="s">
        <v>1112</v>
      </c>
      <c r="E12" s="38" t="s">
        <v>1207</v>
      </c>
      <c r="F12" s="38" t="s">
        <v>1208</v>
      </c>
      <c r="G12" s="40">
        <v>43531.615277777775</v>
      </c>
      <c r="H12" s="38" t="s">
        <v>1185</v>
      </c>
      <c r="I12" s="38"/>
    </row>
    <row r="13" spans="1:9" ht="60.75" thickBot="1" x14ac:dyDescent="0.3">
      <c r="A13" s="39">
        <v>23920</v>
      </c>
      <c r="B13" s="38" t="s">
        <v>1185</v>
      </c>
      <c r="C13" s="38" t="s">
        <v>1186</v>
      </c>
      <c r="D13" s="38" t="s">
        <v>1112</v>
      </c>
      <c r="E13" s="38" t="s">
        <v>1209</v>
      </c>
      <c r="F13" s="38" t="s">
        <v>1210</v>
      </c>
      <c r="G13" s="40">
        <v>43531.614583333336</v>
      </c>
      <c r="H13" s="38" t="s">
        <v>1185</v>
      </c>
      <c r="I13" s="38"/>
    </row>
    <row r="14" spans="1:9" ht="60.75" thickBot="1" x14ac:dyDescent="0.3">
      <c r="A14" s="39">
        <v>23919</v>
      </c>
      <c r="B14" s="38" t="s">
        <v>1185</v>
      </c>
      <c r="C14" s="38" t="s">
        <v>1186</v>
      </c>
      <c r="D14" s="38" t="s">
        <v>1112</v>
      </c>
      <c r="E14" s="38" t="s">
        <v>1211</v>
      </c>
      <c r="F14" s="38" t="s">
        <v>1212</v>
      </c>
      <c r="G14" s="40">
        <v>43531.613888888889</v>
      </c>
      <c r="H14" s="38" t="s">
        <v>1185</v>
      </c>
      <c r="I14" s="38"/>
    </row>
    <row r="15" spans="1:9" ht="60.75" thickBot="1" x14ac:dyDescent="0.3">
      <c r="A15" s="39">
        <v>23917</v>
      </c>
      <c r="B15" s="38" t="s">
        <v>1185</v>
      </c>
      <c r="C15" s="38" t="s">
        <v>1186</v>
      </c>
      <c r="D15" s="38" t="s">
        <v>1112</v>
      </c>
      <c r="E15" s="38" t="s">
        <v>1213</v>
      </c>
      <c r="F15" s="38" t="s">
        <v>1214</v>
      </c>
      <c r="G15" s="40">
        <v>43531.613194444442</v>
      </c>
      <c r="H15" s="38" t="s">
        <v>1185</v>
      </c>
      <c r="I15" s="38"/>
    </row>
    <row r="16" spans="1:9" ht="60.75" thickBot="1" x14ac:dyDescent="0.3">
      <c r="A16" s="39">
        <v>23914</v>
      </c>
      <c r="B16" s="38" t="s">
        <v>1185</v>
      </c>
      <c r="C16" s="38" t="s">
        <v>1186</v>
      </c>
      <c r="D16" s="38" t="s">
        <v>1112</v>
      </c>
      <c r="E16" s="38" t="s">
        <v>1215</v>
      </c>
      <c r="F16" s="38" t="s">
        <v>1216</v>
      </c>
      <c r="G16" s="40">
        <v>43531.611111111109</v>
      </c>
      <c r="H16" s="38" t="s">
        <v>1185</v>
      </c>
      <c r="I16" s="38"/>
    </row>
    <row r="17" spans="1:9" ht="60.75" thickBot="1" x14ac:dyDescent="0.3">
      <c r="A17" s="39">
        <v>23912</v>
      </c>
      <c r="B17" s="38" t="s">
        <v>1185</v>
      </c>
      <c r="C17" s="38" t="s">
        <v>1186</v>
      </c>
      <c r="D17" s="38" t="s">
        <v>1112</v>
      </c>
      <c r="E17" s="38" t="s">
        <v>1217</v>
      </c>
      <c r="F17" s="38" t="s">
        <v>1218</v>
      </c>
      <c r="G17" s="40">
        <v>43530.692361111112</v>
      </c>
      <c r="H17" s="38" t="s">
        <v>1185</v>
      </c>
      <c r="I17" s="38"/>
    </row>
    <row r="18" spans="1:9" ht="60.75" thickBot="1" x14ac:dyDescent="0.3">
      <c r="A18" s="39">
        <v>23911</v>
      </c>
      <c r="B18" s="38" t="s">
        <v>1185</v>
      </c>
      <c r="C18" s="38" t="s">
        <v>1186</v>
      </c>
      <c r="D18" s="38" t="s">
        <v>1112</v>
      </c>
      <c r="E18" s="38" t="s">
        <v>1219</v>
      </c>
      <c r="F18" s="38" t="s">
        <v>1220</v>
      </c>
      <c r="G18" s="40">
        <v>43530.688888888886</v>
      </c>
      <c r="H18" s="38" t="s">
        <v>1185</v>
      </c>
      <c r="I18" s="38"/>
    </row>
    <row r="19" spans="1:9" ht="45.75" thickBot="1" x14ac:dyDescent="0.3">
      <c r="A19" s="39">
        <v>23910</v>
      </c>
      <c r="B19" s="38" t="s">
        <v>1185</v>
      </c>
      <c r="C19" s="38" t="s">
        <v>1186</v>
      </c>
      <c r="D19" s="38" t="s">
        <v>1112</v>
      </c>
      <c r="E19" s="38" t="s">
        <v>1221</v>
      </c>
      <c r="F19" s="38" t="s">
        <v>1222</v>
      </c>
      <c r="G19" s="40">
        <v>43530.688194444447</v>
      </c>
      <c r="H19" s="38" t="s">
        <v>1185</v>
      </c>
      <c r="I19" s="38"/>
    </row>
    <row r="20" spans="1:9" ht="45.75" thickBot="1" x14ac:dyDescent="0.3">
      <c r="A20" s="39">
        <v>23909</v>
      </c>
      <c r="B20" s="38" t="s">
        <v>1185</v>
      </c>
      <c r="C20" s="38" t="s">
        <v>1186</v>
      </c>
      <c r="D20" s="38" t="s">
        <v>1112</v>
      </c>
      <c r="E20" s="38" t="s">
        <v>1223</v>
      </c>
      <c r="F20" s="38" t="s">
        <v>1224</v>
      </c>
      <c r="G20" s="40">
        <v>43530.6875</v>
      </c>
      <c r="H20" s="38" t="s">
        <v>1185</v>
      </c>
      <c r="I20" s="38"/>
    </row>
    <row r="21" spans="1:9" ht="75.75" thickBot="1" x14ac:dyDescent="0.3">
      <c r="A21" s="39">
        <v>23907</v>
      </c>
      <c r="B21" s="38" t="s">
        <v>1185</v>
      </c>
      <c r="C21" s="38" t="s">
        <v>1186</v>
      </c>
      <c r="D21" s="38" t="s">
        <v>1225</v>
      </c>
      <c r="E21" s="38" t="s">
        <v>1226</v>
      </c>
      <c r="F21" s="38" t="s">
        <v>1227</v>
      </c>
      <c r="G21" s="40">
        <v>43530.626388888886</v>
      </c>
      <c r="H21" s="38" t="s">
        <v>1185</v>
      </c>
      <c r="I21" s="38"/>
    </row>
    <row r="22" spans="1:9" ht="75.75" thickBot="1" x14ac:dyDescent="0.3">
      <c r="A22" s="39">
        <v>23906</v>
      </c>
      <c r="B22" s="38" t="s">
        <v>1185</v>
      </c>
      <c r="C22" s="38" t="s">
        <v>1186</v>
      </c>
      <c r="D22" s="38" t="s">
        <v>1225</v>
      </c>
      <c r="E22" s="38" t="s">
        <v>1228</v>
      </c>
      <c r="F22" s="38" t="s">
        <v>1229</v>
      </c>
      <c r="G22" s="40">
        <v>43530.622916666667</v>
      </c>
      <c r="H22" s="38" t="s">
        <v>1185</v>
      </c>
      <c r="I22" s="38"/>
    </row>
    <row r="23" spans="1:9" ht="150.75" thickBot="1" x14ac:dyDescent="0.3">
      <c r="A23" s="39">
        <v>23041</v>
      </c>
      <c r="B23" s="38" t="s">
        <v>1230</v>
      </c>
      <c r="C23" s="38" t="s">
        <v>1186</v>
      </c>
      <c r="D23" s="38" t="s">
        <v>1231</v>
      </c>
      <c r="E23" s="38" t="s">
        <v>1113</v>
      </c>
      <c r="F23" s="38" t="s">
        <v>1232</v>
      </c>
      <c r="G23" s="40">
        <v>43440.648611111108</v>
      </c>
      <c r="H23" s="38" t="s">
        <v>1230</v>
      </c>
      <c r="I23" s="38"/>
    </row>
    <row r="24" spans="1:9" ht="105.75" thickBot="1" x14ac:dyDescent="0.3">
      <c r="A24" s="39">
        <v>22482</v>
      </c>
      <c r="B24" s="38" t="s">
        <v>1233</v>
      </c>
      <c r="C24" s="38" t="s">
        <v>1186</v>
      </c>
      <c r="D24" s="38" t="s">
        <v>1231</v>
      </c>
      <c r="E24" s="38" t="s">
        <v>1117</v>
      </c>
      <c r="F24" s="38" t="s">
        <v>1234</v>
      </c>
      <c r="G24" s="40">
        <v>43286.649305555555</v>
      </c>
      <c r="H24" s="38" t="s">
        <v>1233</v>
      </c>
      <c r="I24" s="38" t="s">
        <v>1235</v>
      </c>
    </row>
    <row r="25" spans="1:9" ht="105.75" thickBot="1" x14ac:dyDescent="0.3">
      <c r="A25" s="39">
        <v>22481</v>
      </c>
      <c r="B25" s="38" t="s">
        <v>1233</v>
      </c>
      <c r="C25" s="38" t="s">
        <v>1186</v>
      </c>
      <c r="D25" s="38" t="s">
        <v>1231</v>
      </c>
      <c r="E25" s="38" t="s">
        <v>1236</v>
      </c>
      <c r="F25" s="38" t="s">
        <v>1237</v>
      </c>
      <c r="G25" s="40">
        <v>43286.648611111108</v>
      </c>
      <c r="H25" s="38" t="s">
        <v>1233</v>
      </c>
      <c r="I25" s="38" t="s">
        <v>1235</v>
      </c>
    </row>
    <row r="26" spans="1:9" ht="45.75" thickBot="1" x14ac:dyDescent="0.3">
      <c r="A26" s="39">
        <v>22480</v>
      </c>
      <c r="B26" s="38" t="s">
        <v>1238</v>
      </c>
      <c r="C26" s="38" t="s">
        <v>1186</v>
      </c>
      <c r="D26" s="38" t="s">
        <v>1231</v>
      </c>
      <c r="E26" s="38" t="s">
        <v>1120</v>
      </c>
      <c r="F26" s="38" t="s">
        <v>1239</v>
      </c>
      <c r="G26" s="40">
        <v>43286.648611111108</v>
      </c>
      <c r="H26" s="38" t="s">
        <v>1238</v>
      </c>
      <c r="I26" s="38"/>
    </row>
    <row r="27" spans="1:9" ht="60.75" thickBot="1" x14ac:dyDescent="0.3">
      <c r="A27" s="39">
        <v>22479</v>
      </c>
      <c r="B27" s="38" t="s">
        <v>1238</v>
      </c>
      <c r="C27" s="38" t="s">
        <v>1186</v>
      </c>
      <c r="D27" s="38" t="s">
        <v>1231</v>
      </c>
      <c r="E27" s="38" t="s">
        <v>1123</v>
      </c>
      <c r="F27" s="38" t="s">
        <v>1240</v>
      </c>
      <c r="G27" s="40">
        <v>43286.648611111108</v>
      </c>
      <c r="H27" s="38" t="s">
        <v>1238</v>
      </c>
      <c r="I27" s="38"/>
    </row>
    <row r="28" spans="1:9" ht="75.75" thickBot="1" x14ac:dyDescent="0.3">
      <c r="A28" s="39">
        <v>22477</v>
      </c>
      <c r="B28" s="38" t="s">
        <v>1238</v>
      </c>
      <c r="C28" s="38" t="s">
        <v>1186</v>
      </c>
      <c r="D28" s="38" t="s">
        <v>1231</v>
      </c>
      <c r="E28" s="38" t="s">
        <v>1126</v>
      </c>
      <c r="F28" s="38" t="s">
        <v>1241</v>
      </c>
      <c r="G28" s="40">
        <v>43286.647916666669</v>
      </c>
      <c r="H28" s="38" t="s">
        <v>1238</v>
      </c>
      <c r="I28" s="38"/>
    </row>
    <row r="29" spans="1:9" ht="60.75" thickBot="1" x14ac:dyDescent="0.3">
      <c r="A29" s="39">
        <v>22475</v>
      </c>
      <c r="B29" s="38" t="s">
        <v>1238</v>
      </c>
      <c r="C29" s="38" t="s">
        <v>1186</v>
      </c>
      <c r="D29" s="38" t="s">
        <v>1231</v>
      </c>
      <c r="E29" s="38" t="s">
        <v>1129</v>
      </c>
      <c r="F29" s="38" t="s">
        <v>1242</v>
      </c>
      <c r="G29" s="40">
        <v>43286.647916666669</v>
      </c>
      <c r="H29" s="38" t="s">
        <v>1238</v>
      </c>
      <c r="I29" s="38"/>
    </row>
    <row r="30" spans="1:9" ht="255.75" thickBot="1" x14ac:dyDescent="0.3">
      <c r="A30" s="39">
        <v>22473</v>
      </c>
      <c r="B30" s="38" t="s">
        <v>1238</v>
      </c>
      <c r="C30" s="38" t="s">
        <v>1186</v>
      </c>
      <c r="D30" s="38" t="s">
        <v>1231</v>
      </c>
      <c r="E30" s="38" t="s">
        <v>1243</v>
      </c>
      <c r="F30" s="38" t="s">
        <v>1244</v>
      </c>
      <c r="G30" s="40">
        <v>43286.647916666669</v>
      </c>
      <c r="H30" s="38" t="s">
        <v>1238</v>
      </c>
      <c r="I30" s="38" t="s">
        <v>1245</v>
      </c>
    </row>
    <row r="31" spans="1:9" ht="30.75" thickBot="1" x14ac:dyDescent="0.3">
      <c r="A31" s="39">
        <v>22469</v>
      </c>
      <c r="B31" s="38" t="s">
        <v>1238</v>
      </c>
      <c r="C31" s="38" t="s">
        <v>1186</v>
      </c>
      <c r="D31" s="38" t="s">
        <v>1231</v>
      </c>
      <c r="E31" s="38" t="s">
        <v>1246</v>
      </c>
      <c r="F31" s="38" t="s">
        <v>1247</v>
      </c>
      <c r="G31" s="40">
        <v>43286.647222222222</v>
      </c>
      <c r="H31" s="38" t="s">
        <v>1238</v>
      </c>
      <c r="I31" s="38"/>
    </row>
    <row r="32" spans="1:9" ht="195.75" thickBot="1" x14ac:dyDescent="0.3">
      <c r="A32" s="39">
        <v>22467</v>
      </c>
      <c r="B32" s="38" t="s">
        <v>1238</v>
      </c>
      <c r="C32" s="38" t="s">
        <v>1186</v>
      </c>
      <c r="D32" s="38" t="s">
        <v>1231</v>
      </c>
      <c r="E32" s="38" t="s">
        <v>1248</v>
      </c>
      <c r="F32" s="38" t="s">
        <v>1249</v>
      </c>
      <c r="G32" s="40">
        <v>43286.646527777775</v>
      </c>
      <c r="H32" s="38" t="s">
        <v>1238</v>
      </c>
      <c r="I32" s="38" t="s">
        <v>1250</v>
      </c>
    </row>
    <row r="33" spans="1:9" ht="45.75" thickBot="1" x14ac:dyDescent="0.3">
      <c r="A33" s="39">
        <v>22466</v>
      </c>
      <c r="B33" s="38" t="s">
        <v>1238</v>
      </c>
      <c r="C33" s="38" t="s">
        <v>1186</v>
      </c>
      <c r="D33" s="38" t="s">
        <v>1231</v>
      </c>
      <c r="E33" s="38" t="s">
        <v>1251</v>
      </c>
      <c r="F33" s="38" t="s">
        <v>1252</v>
      </c>
      <c r="G33" s="40">
        <v>43286.646527777775</v>
      </c>
      <c r="H33" s="38" t="s">
        <v>1238</v>
      </c>
      <c r="I33" s="38"/>
    </row>
    <row r="34" spans="1:9" ht="30.75" thickBot="1" x14ac:dyDescent="0.3">
      <c r="A34" s="39">
        <v>22464</v>
      </c>
      <c r="B34" s="38" t="s">
        <v>1238</v>
      </c>
      <c r="C34" s="38" t="s">
        <v>1186</v>
      </c>
      <c r="D34" s="38" t="s">
        <v>1231</v>
      </c>
      <c r="E34" s="38" t="s">
        <v>1253</v>
      </c>
      <c r="F34" s="38" t="s">
        <v>1254</v>
      </c>
      <c r="G34" s="40">
        <v>43286.645833333336</v>
      </c>
      <c r="H34" s="38" t="s">
        <v>1238</v>
      </c>
      <c r="I34" s="38"/>
    </row>
    <row r="35" spans="1:9" ht="30.75" thickBot="1" x14ac:dyDescent="0.3">
      <c r="A35" s="39">
        <v>22460</v>
      </c>
      <c r="B35" s="38" t="s">
        <v>1238</v>
      </c>
      <c r="C35" s="38" t="s">
        <v>1186</v>
      </c>
      <c r="D35" s="38" t="s">
        <v>1231</v>
      </c>
      <c r="E35" s="38" t="s">
        <v>1255</v>
      </c>
      <c r="F35" s="38" t="s">
        <v>1256</v>
      </c>
      <c r="G35" s="40">
        <v>43286.645833333336</v>
      </c>
      <c r="H35" s="38" t="s">
        <v>1238</v>
      </c>
      <c r="I35" s="38"/>
    </row>
    <row r="36" spans="1:9" ht="45.75" thickBot="1" x14ac:dyDescent="0.3">
      <c r="A36" s="39">
        <v>22459</v>
      </c>
      <c r="B36" s="38" t="s">
        <v>1238</v>
      </c>
      <c r="C36" s="38" t="s">
        <v>1186</v>
      </c>
      <c r="D36" s="38" t="s">
        <v>1231</v>
      </c>
      <c r="E36" s="38" t="s">
        <v>1257</v>
      </c>
      <c r="F36" s="38" t="s">
        <v>1258</v>
      </c>
      <c r="G36" s="40">
        <v>43286.645138888889</v>
      </c>
      <c r="H36" s="38" t="s">
        <v>1238</v>
      </c>
      <c r="I36" s="38"/>
    </row>
    <row r="37" spans="1:9" ht="180.75" thickBot="1" x14ac:dyDescent="0.3">
      <c r="A37" s="39">
        <v>22454</v>
      </c>
      <c r="B37" s="38" t="s">
        <v>1238</v>
      </c>
      <c r="C37" s="38" t="s">
        <v>1186</v>
      </c>
      <c r="D37" s="38" t="s">
        <v>1231</v>
      </c>
      <c r="E37" s="38" t="s">
        <v>1259</v>
      </c>
      <c r="F37" s="38" t="s">
        <v>1260</v>
      </c>
      <c r="G37" s="40">
        <v>43286.644444444442</v>
      </c>
      <c r="H37" s="38" t="s">
        <v>1238</v>
      </c>
      <c r="I37" s="38" t="s">
        <v>1261</v>
      </c>
    </row>
    <row r="38" spans="1:9" ht="30.75" thickBot="1" x14ac:dyDescent="0.3">
      <c r="A38" s="39">
        <v>22452</v>
      </c>
      <c r="B38" s="38" t="s">
        <v>1238</v>
      </c>
      <c r="C38" s="38" t="s">
        <v>1186</v>
      </c>
      <c r="D38" s="38" t="s">
        <v>1231</v>
      </c>
      <c r="E38" s="38" t="s">
        <v>1262</v>
      </c>
      <c r="F38" s="38" t="s">
        <v>1263</v>
      </c>
      <c r="G38" s="40">
        <v>43286.643750000003</v>
      </c>
      <c r="H38" s="38" t="s">
        <v>1238</v>
      </c>
      <c r="I38" s="38"/>
    </row>
    <row r="39" spans="1:9" ht="45.75" thickBot="1" x14ac:dyDescent="0.3">
      <c r="A39" s="39">
        <v>22450</v>
      </c>
      <c r="B39" s="38" t="s">
        <v>1238</v>
      </c>
      <c r="C39" s="38" t="s">
        <v>1186</v>
      </c>
      <c r="D39" s="38" t="s">
        <v>1231</v>
      </c>
      <c r="E39" s="38" t="s">
        <v>1264</v>
      </c>
      <c r="F39" s="38" t="s">
        <v>1265</v>
      </c>
      <c r="G39" s="40">
        <v>43286.643750000003</v>
      </c>
      <c r="H39" s="38" t="s">
        <v>1238</v>
      </c>
      <c r="I39" s="38"/>
    </row>
    <row r="40" spans="1:9" ht="45.75" thickBot="1" x14ac:dyDescent="0.3">
      <c r="A40" s="39">
        <v>22448</v>
      </c>
      <c r="B40" s="38" t="s">
        <v>1238</v>
      </c>
      <c r="C40" s="38" t="s">
        <v>1186</v>
      </c>
      <c r="D40" s="38" t="s">
        <v>1231</v>
      </c>
      <c r="E40" s="38" t="s">
        <v>1266</v>
      </c>
      <c r="F40" s="38" t="s">
        <v>1267</v>
      </c>
      <c r="G40" s="40">
        <v>43286.643750000003</v>
      </c>
      <c r="H40" s="38" t="s">
        <v>1238</v>
      </c>
      <c r="I40" s="38"/>
    </row>
    <row r="41" spans="1:9" ht="30.75" thickBot="1" x14ac:dyDescent="0.3">
      <c r="A41" s="39">
        <v>22446</v>
      </c>
      <c r="B41" s="38" t="s">
        <v>1238</v>
      </c>
      <c r="C41" s="38" t="s">
        <v>1186</v>
      </c>
      <c r="D41" s="38" t="s">
        <v>1231</v>
      </c>
      <c r="E41" s="38" t="s">
        <v>1268</v>
      </c>
      <c r="F41" s="38" t="s">
        <v>1269</v>
      </c>
      <c r="G41" s="40">
        <v>43286.643055555556</v>
      </c>
      <c r="H41" s="38" t="s">
        <v>1238</v>
      </c>
      <c r="I41" s="38"/>
    </row>
    <row r="42" spans="1:9" ht="45.75" thickBot="1" x14ac:dyDescent="0.3">
      <c r="A42" s="39">
        <v>22441</v>
      </c>
      <c r="B42" s="38" t="s">
        <v>1238</v>
      </c>
      <c r="C42" s="38" t="s">
        <v>1186</v>
      </c>
      <c r="D42" s="38" t="s">
        <v>1231</v>
      </c>
      <c r="E42" s="38" t="s">
        <v>1136</v>
      </c>
      <c r="F42" s="38" t="s">
        <v>1270</v>
      </c>
      <c r="G42" s="40">
        <v>43286.643055555556</v>
      </c>
      <c r="H42" s="38" t="s">
        <v>1238</v>
      </c>
      <c r="I42" s="38"/>
    </row>
    <row r="43" spans="1:9" ht="30.75" thickBot="1" x14ac:dyDescent="0.3">
      <c r="A43" s="39">
        <v>22438</v>
      </c>
      <c r="B43" s="38" t="s">
        <v>1238</v>
      </c>
      <c r="C43" s="38" t="s">
        <v>1186</v>
      </c>
      <c r="D43" s="38" t="s">
        <v>1231</v>
      </c>
      <c r="E43" s="38" t="s">
        <v>1271</v>
      </c>
      <c r="F43" s="38" t="s">
        <v>1272</v>
      </c>
      <c r="G43" s="40">
        <v>43286.642361111109</v>
      </c>
      <c r="H43" s="38" t="s">
        <v>1238</v>
      </c>
      <c r="I43" s="38"/>
    </row>
    <row r="44" spans="1:9" ht="30.75" thickBot="1" x14ac:dyDescent="0.3">
      <c r="A44" s="39">
        <v>22435</v>
      </c>
      <c r="B44" s="38" t="s">
        <v>1238</v>
      </c>
      <c r="C44" s="38" t="s">
        <v>1186</v>
      </c>
      <c r="D44" s="38" t="s">
        <v>1231</v>
      </c>
      <c r="E44" s="38" t="s">
        <v>1273</v>
      </c>
      <c r="F44" s="38" t="s">
        <v>1274</v>
      </c>
      <c r="G44" s="40">
        <v>43286.64166666667</v>
      </c>
      <c r="H44" s="38" t="s">
        <v>1238</v>
      </c>
      <c r="I44" s="38"/>
    </row>
    <row r="45" spans="1:9" ht="60.75" thickBot="1" x14ac:dyDescent="0.3">
      <c r="A45" s="39">
        <v>22433</v>
      </c>
      <c r="B45" s="38" t="s">
        <v>1238</v>
      </c>
      <c r="C45" s="38" t="s">
        <v>1186</v>
      </c>
      <c r="D45" s="38" t="s">
        <v>1231</v>
      </c>
      <c r="E45" s="38" t="s">
        <v>1275</v>
      </c>
      <c r="F45" s="38" t="s">
        <v>1276</v>
      </c>
      <c r="G45" s="40">
        <v>43286.64166666667</v>
      </c>
      <c r="H45" s="38" t="s">
        <v>1238</v>
      </c>
      <c r="I45" s="38"/>
    </row>
    <row r="46" spans="1:9" ht="180.75" thickBot="1" x14ac:dyDescent="0.3">
      <c r="A46" s="39">
        <v>22430</v>
      </c>
      <c r="B46" s="38" t="s">
        <v>1238</v>
      </c>
      <c r="C46" s="38" t="s">
        <v>1186</v>
      </c>
      <c r="D46" s="38" t="s">
        <v>1231</v>
      </c>
      <c r="E46" s="38" t="s">
        <v>1277</v>
      </c>
      <c r="F46" s="38" t="s">
        <v>1278</v>
      </c>
      <c r="G46" s="40">
        <v>43286.640972222223</v>
      </c>
      <c r="H46" s="38" t="s">
        <v>1238</v>
      </c>
      <c r="I46" s="38"/>
    </row>
    <row r="47" spans="1:9" ht="90.75" thickBot="1" x14ac:dyDescent="0.3">
      <c r="A47" s="39">
        <v>22423</v>
      </c>
      <c r="B47" s="38" t="s">
        <v>1233</v>
      </c>
      <c r="C47" s="38" t="s">
        <v>1186</v>
      </c>
      <c r="D47" s="38" t="s">
        <v>1231</v>
      </c>
      <c r="E47" s="38" t="s">
        <v>1279</v>
      </c>
      <c r="F47" s="38" t="s">
        <v>1280</v>
      </c>
      <c r="G47" s="40">
        <v>43286.63958333333</v>
      </c>
      <c r="H47" s="38" t="s">
        <v>1233</v>
      </c>
      <c r="I47" s="38"/>
    </row>
    <row r="48" spans="1:9" ht="120.75" thickBot="1" x14ac:dyDescent="0.3">
      <c r="A48" s="39">
        <v>22422</v>
      </c>
      <c r="B48" s="38" t="s">
        <v>1233</v>
      </c>
      <c r="C48" s="38" t="s">
        <v>1186</v>
      </c>
      <c r="D48" s="38" t="s">
        <v>1231</v>
      </c>
      <c r="E48" s="38" t="s">
        <v>1281</v>
      </c>
      <c r="F48" s="38" t="s">
        <v>1282</v>
      </c>
      <c r="G48" s="40">
        <v>43286.63958333333</v>
      </c>
      <c r="H48" s="38" t="s">
        <v>1233</v>
      </c>
      <c r="I48" s="38"/>
    </row>
    <row r="49" spans="1:9" ht="60.75" thickBot="1" x14ac:dyDescent="0.3">
      <c r="A49" s="39">
        <v>22421</v>
      </c>
      <c r="B49" s="38" t="s">
        <v>1238</v>
      </c>
      <c r="C49" s="38" t="s">
        <v>1186</v>
      </c>
      <c r="D49" s="38" t="s">
        <v>1231</v>
      </c>
      <c r="E49" s="38" t="s">
        <v>1283</v>
      </c>
      <c r="F49" s="38" t="s">
        <v>1284</v>
      </c>
      <c r="G49" s="40">
        <v>43286.63958333333</v>
      </c>
      <c r="H49" s="38" t="s">
        <v>1238</v>
      </c>
      <c r="I49" s="38"/>
    </row>
    <row r="50" spans="1:9" ht="30.75" thickBot="1" x14ac:dyDescent="0.3">
      <c r="A50" s="39">
        <v>22420</v>
      </c>
      <c r="B50" s="38" t="s">
        <v>1233</v>
      </c>
      <c r="C50" s="38" t="s">
        <v>1186</v>
      </c>
      <c r="D50" s="38" t="s">
        <v>1231</v>
      </c>
      <c r="E50" s="38" t="s">
        <v>1285</v>
      </c>
      <c r="F50" s="38" t="s">
        <v>1286</v>
      </c>
      <c r="G50" s="40">
        <v>43286.638888888891</v>
      </c>
      <c r="H50" s="38" t="s">
        <v>1233</v>
      </c>
      <c r="I50" s="38"/>
    </row>
    <row r="51" spans="1:9" ht="60.75" thickBot="1" x14ac:dyDescent="0.3">
      <c r="A51" s="39">
        <v>22418</v>
      </c>
      <c r="B51" s="38" t="s">
        <v>1238</v>
      </c>
      <c r="C51" s="38" t="s">
        <v>1186</v>
      </c>
      <c r="D51" s="38" t="s">
        <v>1231</v>
      </c>
      <c r="E51" s="38" t="s">
        <v>1287</v>
      </c>
      <c r="F51" s="38" t="s">
        <v>1288</v>
      </c>
      <c r="G51" s="40">
        <v>43286.638888888891</v>
      </c>
      <c r="H51" s="38" t="s">
        <v>1238</v>
      </c>
      <c r="I51" s="38"/>
    </row>
    <row r="52" spans="1:9" ht="90.75" thickBot="1" x14ac:dyDescent="0.3">
      <c r="A52" s="39">
        <v>22398</v>
      </c>
      <c r="B52" s="38" t="s">
        <v>1238</v>
      </c>
      <c r="C52" s="38" t="s">
        <v>1186</v>
      </c>
      <c r="D52" s="38" t="s">
        <v>1231</v>
      </c>
      <c r="E52" s="38" t="s">
        <v>1289</v>
      </c>
      <c r="F52" s="38" t="s">
        <v>1290</v>
      </c>
      <c r="G52" s="40">
        <v>43286.635416666664</v>
      </c>
      <c r="H52" s="38" t="s">
        <v>1238</v>
      </c>
      <c r="I52" s="38"/>
    </row>
    <row r="53" spans="1:9" ht="150.75" thickBot="1" x14ac:dyDescent="0.3">
      <c r="A53" s="39">
        <v>22395</v>
      </c>
      <c r="B53" s="38" t="s">
        <v>1238</v>
      </c>
      <c r="C53" s="38" t="s">
        <v>1186</v>
      </c>
      <c r="D53" s="38" t="s">
        <v>1231</v>
      </c>
      <c r="E53" s="38" t="s">
        <v>1291</v>
      </c>
      <c r="F53" s="38" t="s">
        <v>1292</v>
      </c>
      <c r="G53" s="40">
        <v>43286.634722222225</v>
      </c>
      <c r="H53" s="38" t="s">
        <v>1238</v>
      </c>
      <c r="I53" s="38" t="s">
        <v>1293</v>
      </c>
    </row>
    <row r="54" spans="1:9" ht="45.75" thickBot="1" x14ac:dyDescent="0.3">
      <c r="A54" s="39">
        <v>22393</v>
      </c>
      <c r="B54" s="38" t="s">
        <v>1238</v>
      </c>
      <c r="C54" s="38" t="s">
        <v>1186</v>
      </c>
      <c r="D54" s="38" t="s">
        <v>1231</v>
      </c>
      <c r="E54" s="38" t="s">
        <v>1294</v>
      </c>
      <c r="F54" s="38" t="s">
        <v>1295</v>
      </c>
      <c r="G54" s="40">
        <v>43286.634027777778</v>
      </c>
      <c r="H54" s="38" t="s">
        <v>1238</v>
      </c>
      <c r="I54" s="38"/>
    </row>
    <row r="55" spans="1:9" ht="30.75" thickBot="1" x14ac:dyDescent="0.3">
      <c r="A55" s="39">
        <v>22390</v>
      </c>
      <c r="B55" s="38" t="s">
        <v>1233</v>
      </c>
      <c r="C55" s="38" t="s">
        <v>1186</v>
      </c>
      <c r="D55" s="38" t="s">
        <v>1231</v>
      </c>
      <c r="E55" s="38" t="s">
        <v>1296</v>
      </c>
      <c r="F55" s="38" t="s">
        <v>1297</v>
      </c>
      <c r="G55" s="40">
        <v>43286.634027777778</v>
      </c>
      <c r="H55" s="38" t="s">
        <v>1233</v>
      </c>
      <c r="I55" s="38"/>
    </row>
    <row r="56" spans="1:9" ht="60.75" thickBot="1" x14ac:dyDescent="0.3">
      <c r="A56" s="39">
        <v>22388</v>
      </c>
      <c r="B56" s="38" t="s">
        <v>1238</v>
      </c>
      <c r="C56" s="38" t="s">
        <v>1186</v>
      </c>
      <c r="D56" s="38" t="s">
        <v>1231</v>
      </c>
      <c r="E56" s="38" t="s">
        <v>1298</v>
      </c>
      <c r="F56" s="38" t="s">
        <v>1299</v>
      </c>
      <c r="G56" s="40">
        <v>43286.633333333331</v>
      </c>
      <c r="H56" s="38" t="s">
        <v>1238</v>
      </c>
      <c r="I56" s="38"/>
    </row>
    <row r="57" spans="1:9" ht="105.75" thickBot="1" x14ac:dyDescent="0.3">
      <c r="A57" s="39">
        <v>22387</v>
      </c>
      <c r="B57" s="38" t="s">
        <v>1233</v>
      </c>
      <c r="C57" s="38" t="s">
        <v>1186</v>
      </c>
      <c r="D57" s="38" t="s">
        <v>1231</v>
      </c>
      <c r="E57" s="38" t="s">
        <v>1300</v>
      </c>
      <c r="F57" s="38" t="s">
        <v>1301</v>
      </c>
      <c r="G57" s="40">
        <v>43286.633333333331</v>
      </c>
      <c r="H57" s="38" t="s">
        <v>1233</v>
      </c>
      <c r="I57" s="38"/>
    </row>
    <row r="58" spans="1:9" ht="120.75" thickBot="1" x14ac:dyDescent="0.3">
      <c r="A58" s="39">
        <v>22386</v>
      </c>
      <c r="B58" s="38" t="s">
        <v>1238</v>
      </c>
      <c r="C58" s="38" t="s">
        <v>1186</v>
      </c>
      <c r="D58" s="38" t="s">
        <v>1231</v>
      </c>
      <c r="E58" s="38" t="s">
        <v>1302</v>
      </c>
      <c r="F58" s="38" t="s">
        <v>1303</v>
      </c>
      <c r="G58" s="40">
        <v>43286.633333333331</v>
      </c>
      <c r="H58" s="38" t="s">
        <v>1238</v>
      </c>
      <c r="I58" s="38" t="s">
        <v>1304</v>
      </c>
    </row>
    <row r="59" spans="1:9" ht="120.75" thickBot="1" x14ac:dyDescent="0.3">
      <c r="A59" s="39">
        <v>22384</v>
      </c>
      <c r="B59" s="38" t="s">
        <v>1238</v>
      </c>
      <c r="C59" s="38" t="s">
        <v>1186</v>
      </c>
      <c r="D59" s="38" t="s">
        <v>1231</v>
      </c>
      <c r="E59" s="38" t="s">
        <v>1305</v>
      </c>
      <c r="F59" s="38" t="s">
        <v>1306</v>
      </c>
      <c r="G59" s="40">
        <v>43286.632638888892</v>
      </c>
      <c r="H59" s="38" t="s">
        <v>1238</v>
      </c>
      <c r="I59" s="38" t="s">
        <v>1307</v>
      </c>
    </row>
    <row r="60" spans="1:9" ht="30.75" thickBot="1" x14ac:dyDescent="0.3">
      <c r="A60" s="39">
        <v>22383</v>
      </c>
      <c r="B60" s="38" t="s">
        <v>1233</v>
      </c>
      <c r="C60" s="38" t="s">
        <v>1186</v>
      </c>
      <c r="D60" s="38" t="s">
        <v>1231</v>
      </c>
      <c r="E60" s="38" t="s">
        <v>1308</v>
      </c>
      <c r="F60" s="38" t="s">
        <v>1309</v>
      </c>
      <c r="G60" s="40">
        <v>43286.632638888892</v>
      </c>
      <c r="H60" s="38" t="s">
        <v>1233</v>
      </c>
      <c r="I60" s="38"/>
    </row>
    <row r="61" spans="1:9" ht="45.75" thickBot="1" x14ac:dyDescent="0.3">
      <c r="A61" s="39">
        <v>22380</v>
      </c>
      <c r="B61" s="38" t="s">
        <v>1233</v>
      </c>
      <c r="C61" s="38" t="s">
        <v>1186</v>
      </c>
      <c r="D61" s="38" t="s">
        <v>1231</v>
      </c>
      <c r="E61" s="38" t="s">
        <v>1310</v>
      </c>
      <c r="F61" s="38" t="s">
        <v>1311</v>
      </c>
      <c r="G61" s="40">
        <v>43286.631944444445</v>
      </c>
      <c r="H61" s="38" t="s">
        <v>1233</v>
      </c>
      <c r="I61" s="38"/>
    </row>
    <row r="62" spans="1:9" ht="60.75" thickBot="1" x14ac:dyDescent="0.3">
      <c r="A62" s="39">
        <v>22378</v>
      </c>
      <c r="B62" s="38" t="s">
        <v>1238</v>
      </c>
      <c r="C62" s="38" t="s">
        <v>1186</v>
      </c>
      <c r="D62" s="38" t="s">
        <v>1231</v>
      </c>
      <c r="E62" s="38" t="s">
        <v>1312</v>
      </c>
      <c r="F62" s="38" t="s">
        <v>1313</v>
      </c>
      <c r="G62" s="40">
        <v>43286.631944444445</v>
      </c>
      <c r="H62" s="38" t="s">
        <v>1238</v>
      </c>
      <c r="I62" s="38"/>
    </row>
    <row r="63" spans="1:9" ht="75.75" thickBot="1" x14ac:dyDescent="0.3">
      <c r="A63" s="39">
        <v>22377</v>
      </c>
      <c r="B63" s="38" t="s">
        <v>1238</v>
      </c>
      <c r="C63" s="38" t="s">
        <v>1186</v>
      </c>
      <c r="D63" s="38" t="s">
        <v>1231</v>
      </c>
      <c r="E63" s="38" t="s">
        <v>1314</v>
      </c>
      <c r="F63" s="38" t="s">
        <v>1315</v>
      </c>
      <c r="G63" s="40">
        <v>43286.631249999999</v>
      </c>
      <c r="H63" s="38" t="s">
        <v>1238</v>
      </c>
      <c r="I63" s="38"/>
    </row>
    <row r="64" spans="1:9" ht="60.75" thickBot="1" x14ac:dyDescent="0.3">
      <c r="A64" s="39">
        <v>22376</v>
      </c>
      <c r="B64" s="38" t="s">
        <v>1238</v>
      </c>
      <c r="C64" s="38" t="s">
        <v>1186</v>
      </c>
      <c r="D64" s="38" t="s">
        <v>1231</v>
      </c>
      <c r="E64" s="38" t="s">
        <v>1316</v>
      </c>
      <c r="F64" s="38" t="s">
        <v>1317</v>
      </c>
      <c r="G64" s="40">
        <v>43286.631249999999</v>
      </c>
      <c r="H64" s="38" t="s">
        <v>1238</v>
      </c>
      <c r="I64" s="38"/>
    </row>
    <row r="65" spans="1:9" ht="45.75" thickBot="1" x14ac:dyDescent="0.3">
      <c r="A65" s="39">
        <v>22375</v>
      </c>
      <c r="B65" s="38" t="s">
        <v>1238</v>
      </c>
      <c r="C65" s="38" t="s">
        <v>1186</v>
      </c>
      <c r="D65" s="38" t="s">
        <v>1231</v>
      </c>
      <c r="E65" s="38" t="s">
        <v>1318</v>
      </c>
      <c r="F65" s="38" t="s">
        <v>1319</v>
      </c>
      <c r="G65" s="40">
        <v>43286.630555555559</v>
      </c>
      <c r="H65" s="38" t="s">
        <v>1238</v>
      </c>
      <c r="I65" s="38"/>
    </row>
    <row r="66" spans="1:9" ht="45.75" thickBot="1" x14ac:dyDescent="0.3">
      <c r="A66" s="39">
        <v>22374</v>
      </c>
      <c r="B66" s="38" t="s">
        <v>1238</v>
      </c>
      <c r="C66" s="38" t="s">
        <v>1186</v>
      </c>
      <c r="D66" s="38" t="s">
        <v>1231</v>
      </c>
      <c r="E66" s="38" t="s">
        <v>1320</v>
      </c>
      <c r="F66" s="38" t="s">
        <v>1321</v>
      </c>
      <c r="G66" s="40">
        <v>43286.629861111112</v>
      </c>
      <c r="H66" s="38" t="s">
        <v>1238</v>
      </c>
      <c r="I66" s="38"/>
    </row>
    <row r="67" spans="1:9" ht="60.75" thickBot="1" x14ac:dyDescent="0.3">
      <c r="A67" s="39">
        <v>22351</v>
      </c>
      <c r="B67" s="38" t="s">
        <v>1233</v>
      </c>
      <c r="C67" s="38" t="s">
        <v>1186</v>
      </c>
      <c r="D67" s="38" t="s">
        <v>1231</v>
      </c>
      <c r="E67" s="38" t="s">
        <v>1322</v>
      </c>
      <c r="F67" s="38" t="s">
        <v>1323</v>
      </c>
      <c r="G67" s="40">
        <v>43286.524305555555</v>
      </c>
      <c r="H67" s="38" t="s">
        <v>1233</v>
      </c>
      <c r="I67" s="38"/>
    </row>
    <row r="68" spans="1:9" ht="60.75" thickBot="1" x14ac:dyDescent="0.3">
      <c r="A68" s="39">
        <v>22350</v>
      </c>
      <c r="B68" s="38" t="s">
        <v>1238</v>
      </c>
      <c r="C68" s="38" t="s">
        <v>1186</v>
      </c>
      <c r="D68" s="38" t="s">
        <v>1231</v>
      </c>
      <c r="E68" s="38" t="s">
        <v>1324</v>
      </c>
      <c r="F68" s="38" t="s">
        <v>1325</v>
      </c>
      <c r="G68" s="40">
        <v>43286.524305555555</v>
      </c>
      <c r="H68" s="38" t="s">
        <v>1238</v>
      </c>
      <c r="I68" s="38"/>
    </row>
    <row r="69" spans="1:9" ht="60.75" thickBot="1" x14ac:dyDescent="0.3">
      <c r="A69" s="39">
        <v>22349</v>
      </c>
      <c r="B69" s="38" t="s">
        <v>1238</v>
      </c>
      <c r="C69" s="38" t="s">
        <v>1186</v>
      </c>
      <c r="D69" s="38" t="s">
        <v>1231</v>
      </c>
      <c r="E69" s="38" t="s">
        <v>1326</v>
      </c>
      <c r="F69" s="38" t="s">
        <v>1327</v>
      </c>
      <c r="G69" s="40">
        <v>43286.523611111108</v>
      </c>
      <c r="H69" s="38" t="s">
        <v>1238</v>
      </c>
      <c r="I69" s="38"/>
    </row>
    <row r="70" spans="1:9" ht="60.75" thickBot="1" x14ac:dyDescent="0.3">
      <c r="A70" s="39">
        <v>22348</v>
      </c>
      <c r="B70" s="38" t="s">
        <v>1233</v>
      </c>
      <c r="C70" s="38" t="s">
        <v>1186</v>
      </c>
      <c r="D70" s="38" t="s">
        <v>1231</v>
      </c>
      <c r="E70" s="38" t="s">
        <v>1328</v>
      </c>
      <c r="F70" s="38" t="s">
        <v>1329</v>
      </c>
      <c r="G70" s="40">
        <v>43286.523611111108</v>
      </c>
      <c r="H70" s="38" t="s">
        <v>1233</v>
      </c>
      <c r="I70" s="38"/>
    </row>
    <row r="71" spans="1:9" ht="60.75" thickBot="1" x14ac:dyDescent="0.3">
      <c r="A71" s="39">
        <v>22347</v>
      </c>
      <c r="B71" s="38" t="s">
        <v>1238</v>
      </c>
      <c r="C71" s="38" t="s">
        <v>1186</v>
      </c>
      <c r="D71" s="38" t="s">
        <v>1231</v>
      </c>
      <c r="E71" s="38" t="s">
        <v>1330</v>
      </c>
      <c r="F71" s="38" t="s">
        <v>1331</v>
      </c>
      <c r="G71" s="40">
        <v>43286.523611111108</v>
      </c>
      <c r="H71" s="38" t="s">
        <v>1238</v>
      </c>
      <c r="I71" s="38"/>
    </row>
    <row r="72" spans="1:9" ht="75.75" thickBot="1" x14ac:dyDescent="0.3">
      <c r="A72" s="39">
        <v>22346</v>
      </c>
      <c r="B72" s="38" t="s">
        <v>1233</v>
      </c>
      <c r="C72" s="38" t="s">
        <v>1186</v>
      </c>
      <c r="D72" s="38" t="s">
        <v>1231</v>
      </c>
      <c r="E72" s="38" t="s">
        <v>1332</v>
      </c>
      <c r="F72" s="38" t="s">
        <v>1333</v>
      </c>
      <c r="G72" s="40">
        <v>43286.523611111108</v>
      </c>
      <c r="H72" s="38" t="s">
        <v>1233</v>
      </c>
      <c r="I72" s="38"/>
    </row>
    <row r="73" spans="1:9" ht="45.75" thickBot="1" x14ac:dyDescent="0.3">
      <c r="A73" s="39">
        <v>22345</v>
      </c>
      <c r="B73" s="38" t="s">
        <v>1238</v>
      </c>
      <c r="C73" s="38" t="s">
        <v>1186</v>
      </c>
      <c r="D73" s="38" t="s">
        <v>1231</v>
      </c>
      <c r="E73" s="38" t="s">
        <v>1334</v>
      </c>
      <c r="F73" s="38" t="s">
        <v>1335</v>
      </c>
      <c r="G73" s="40">
        <v>43286.523611111108</v>
      </c>
      <c r="H73" s="38" t="s">
        <v>1238</v>
      </c>
      <c r="I73" s="38"/>
    </row>
    <row r="74" spans="1:9" ht="60.75" thickBot="1" x14ac:dyDescent="0.3">
      <c r="A74" s="39">
        <v>22344</v>
      </c>
      <c r="B74" s="38" t="s">
        <v>1233</v>
      </c>
      <c r="C74" s="38" t="s">
        <v>1186</v>
      </c>
      <c r="D74" s="38" t="s">
        <v>1231</v>
      </c>
      <c r="E74" s="38" t="s">
        <v>1336</v>
      </c>
      <c r="F74" s="38" t="s">
        <v>1337</v>
      </c>
      <c r="G74" s="40">
        <v>43286.523611111108</v>
      </c>
      <c r="H74" s="38" t="s">
        <v>1233</v>
      </c>
      <c r="I74" s="38"/>
    </row>
    <row r="75" spans="1:9" ht="120.75" thickBot="1" x14ac:dyDescent="0.3">
      <c r="A75" s="39">
        <v>22343</v>
      </c>
      <c r="B75" s="38" t="s">
        <v>1238</v>
      </c>
      <c r="C75" s="38" t="s">
        <v>1186</v>
      </c>
      <c r="D75" s="38" t="s">
        <v>1231</v>
      </c>
      <c r="E75" s="38" t="s">
        <v>1338</v>
      </c>
      <c r="F75" s="38" t="s">
        <v>1339</v>
      </c>
      <c r="G75" s="40">
        <v>43286.522916666669</v>
      </c>
      <c r="H75" s="38" t="s">
        <v>1238</v>
      </c>
      <c r="I75" s="38" t="s">
        <v>1340</v>
      </c>
    </row>
    <row r="76" spans="1:9" ht="120.75" thickBot="1" x14ac:dyDescent="0.3">
      <c r="A76" s="39">
        <v>22341</v>
      </c>
      <c r="B76" s="38" t="s">
        <v>1233</v>
      </c>
      <c r="C76" s="38" t="s">
        <v>1186</v>
      </c>
      <c r="D76" s="38" t="s">
        <v>1231</v>
      </c>
      <c r="E76" s="38" t="s">
        <v>1341</v>
      </c>
      <c r="F76" s="38" t="s">
        <v>1342</v>
      </c>
      <c r="G76" s="40">
        <v>43286.522916666669</v>
      </c>
      <c r="H76" s="38" t="s">
        <v>1233</v>
      </c>
      <c r="I76" s="38" t="s">
        <v>1343</v>
      </c>
    </row>
    <row r="77" spans="1:9" ht="45.75" thickBot="1" x14ac:dyDescent="0.3">
      <c r="A77" s="39">
        <v>22340</v>
      </c>
      <c r="B77" s="38" t="s">
        <v>1238</v>
      </c>
      <c r="C77" s="38" t="s">
        <v>1186</v>
      </c>
      <c r="D77" s="38" t="s">
        <v>1231</v>
      </c>
      <c r="E77" s="38" t="s">
        <v>1344</v>
      </c>
      <c r="F77" s="38" t="s">
        <v>1345</v>
      </c>
      <c r="G77" s="40">
        <v>43286.522916666669</v>
      </c>
      <c r="H77" s="38" t="s">
        <v>1238</v>
      </c>
      <c r="I77" s="38"/>
    </row>
    <row r="78" spans="1:9" ht="75.75" thickBot="1" x14ac:dyDescent="0.3">
      <c r="A78" s="39">
        <v>22338</v>
      </c>
      <c r="B78" s="38" t="s">
        <v>1233</v>
      </c>
      <c r="C78" s="38" t="s">
        <v>1186</v>
      </c>
      <c r="D78" s="38" t="s">
        <v>1231</v>
      </c>
      <c r="E78" s="38" t="s">
        <v>1346</v>
      </c>
      <c r="F78" s="38" t="s">
        <v>1347</v>
      </c>
      <c r="G78" s="40">
        <v>43286.522222222222</v>
      </c>
      <c r="H78" s="38" t="s">
        <v>1233</v>
      </c>
      <c r="I78" s="38"/>
    </row>
    <row r="79" spans="1:9" ht="45.75" thickBot="1" x14ac:dyDescent="0.3">
      <c r="A79" s="39">
        <v>22337</v>
      </c>
      <c r="B79" s="38" t="s">
        <v>1238</v>
      </c>
      <c r="C79" s="38" t="s">
        <v>1186</v>
      </c>
      <c r="D79" s="38" t="s">
        <v>1231</v>
      </c>
      <c r="E79" s="38" t="s">
        <v>1348</v>
      </c>
      <c r="F79" s="38" t="s">
        <v>1349</v>
      </c>
      <c r="G79" s="40">
        <v>43286.522222222222</v>
      </c>
      <c r="H79" s="38" t="s">
        <v>1238</v>
      </c>
      <c r="I79" s="38"/>
    </row>
    <row r="80" spans="1:9" ht="60.75" thickBot="1" x14ac:dyDescent="0.3">
      <c r="A80" s="39">
        <v>22336</v>
      </c>
      <c r="B80" s="38" t="s">
        <v>1238</v>
      </c>
      <c r="C80" s="38" t="s">
        <v>1186</v>
      </c>
      <c r="D80" s="38" t="s">
        <v>1231</v>
      </c>
      <c r="E80" s="38" t="s">
        <v>1350</v>
      </c>
      <c r="F80" s="38" t="s">
        <v>1351</v>
      </c>
      <c r="G80" s="40">
        <v>43286.521527777775</v>
      </c>
      <c r="H80" s="38" t="s">
        <v>1238</v>
      </c>
      <c r="I80" s="38"/>
    </row>
    <row r="81" spans="1:9" ht="60.75" thickBot="1" x14ac:dyDescent="0.3">
      <c r="A81" s="39">
        <v>22335</v>
      </c>
      <c r="B81" s="38" t="s">
        <v>1233</v>
      </c>
      <c r="C81" s="38" t="s">
        <v>1186</v>
      </c>
      <c r="D81" s="38" t="s">
        <v>1231</v>
      </c>
      <c r="E81" s="38" t="s">
        <v>1352</v>
      </c>
      <c r="F81" s="38" t="s">
        <v>1353</v>
      </c>
      <c r="G81" s="40">
        <v>43286.521527777775</v>
      </c>
      <c r="H81" s="38" t="s">
        <v>1233</v>
      </c>
      <c r="I81" s="38"/>
    </row>
    <row r="82" spans="1:9" ht="60.75" thickBot="1" x14ac:dyDescent="0.3">
      <c r="A82" s="39">
        <v>22334</v>
      </c>
      <c r="B82" s="38" t="s">
        <v>1238</v>
      </c>
      <c r="C82" s="38" t="s">
        <v>1186</v>
      </c>
      <c r="D82" s="38" t="s">
        <v>1231</v>
      </c>
      <c r="E82" s="38" t="s">
        <v>1354</v>
      </c>
      <c r="F82" s="38" t="s">
        <v>1355</v>
      </c>
      <c r="G82" s="40">
        <v>43286.521527777775</v>
      </c>
      <c r="H82" s="38" t="s">
        <v>1238</v>
      </c>
      <c r="I82" s="38"/>
    </row>
    <row r="83" spans="1:9" ht="60.75" thickBot="1" x14ac:dyDescent="0.3">
      <c r="A83" s="39">
        <v>22332</v>
      </c>
      <c r="B83" s="38" t="s">
        <v>1238</v>
      </c>
      <c r="C83" s="38" t="s">
        <v>1186</v>
      </c>
      <c r="D83" s="38" t="s">
        <v>1231</v>
      </c>
      <c r="E83" s="38" t="s">
        <v>1356</v>
      </c>
      <c r="F83" s="38" t="s">
        <v>1357</v>
      </c>
      <c r="G83" s="40">
        <v>43286.521527777775</v>
      </c>
      <c r="H83" s="38" t="s">
        <v>1238</v>
      </c>
      <c r="I83" s="38"/>
    </row>
    <row r="84" spans="1:9" ht="60.75" thickBot="1" x14ac:dyDescent="0.3">
      <c r="A84" s="39">
        <v>22331</v>
      </c>
      <c r="B84" s="38" t="s">
        <v>1238</v>
      </c>
      <c r="C84" s="38" t="s">
        <v>1186</v>
      </c>
      <c r="D84" s="38" t="s">
        <v>1231</v>
      </c>
      <c r="E84" s="38" t="s">
        <v>1358</v>
      </c>
      <c r="F84" s="38" t="s">
        <v>1359</v>
      </c>
      <c r="G84" s="40">
        <v>43286.520833333336</v>
      </c>
      <c r="H84" s="38" t="s">
        <v>1238</v>
      </c>
      <c r="I84" s="38"/>
    </row>
    <row r="85" spans="1:9" ht="60.75" thickBot="1" x14ac:dyDescent="0.3">
      <c r="A85" s="39">
        <v>22330</v>
      </c>
      <c r="B85" s="38" t="s">
        <v>1238</v>
      </c>
      <c r="C85" s="38" t="s">
        <v>1186</v>
      </c>
      <c r="D85" s="38" t="s">
        <v>1231</v>
      </c>
      <c r="E85" s="38" t="s">
        <v>1360</v>
      </c>
      <c r="F85" s="38" t="s">
        <v>1361</v>
      </c>
      <c r="G85" s="40">
        <v>43286.520833333336</v>
      </c>
      <c r="H85" s="38" t="s">
        <v>1238</v>
      </c>
      <c r="I85" s="38"/>
    </row>
    <row r="86" spans="1:9" ht="45.75" thickBot="1" x14ac:dyDescent="0.3">
      <c r="A86" s="39">
        <v>22329</v>
      </c>
      <c r="B86" s="38" t="s">
        <v>1238</v>
      </c>
      <c r="C86" s="38" t="s">
        <v>1186</v>
      </c>
      <c r="D86" s="38" t="s">
        <v>1231</v>
      </c>
      <c r="E86" s="38" t="s">
        <v>1362</v>
      </c>
      <c r="F86" s="38" t="s">
        <v>1363</v>
      </c>
      <c r="G86" s="40">
        <v>43286.520138888889</v>
      </c>
      <c r="H86" s="38" t="s">
        <v>1238</v>
      </c>
      <c r="I86" s="38"/>
    </row>
    <row r="87" spans="1:9" ht="45.75" thickBot="1" x14ac:dyDescent="0.3">
      <c r="A87" s="39">
        <v>22328</v>
      </c>
      <c r="B87" s="38" t="s">
        <v>1238</v>
      </c>
      <c r="C87" s="38" t="s">
        <v>1186</v>
      </c>
      <c r="D87" s="38" t="s">
        <v>1231</v>
      </c>
      <c r="E87" s="38" t="s">
        <v>1364</v>
      </c>
      <c r="F87" s="38" t="s">
        <v>1365</v>
      </c>
      <c r="G87" s="40">
        <v>43286.519444444442</v>
      </c>
      <c r="H87" s="38" t="s">
        <v>1238</v>
      </c>
      <c r="I87" s="38"/>
    </row>
    <row r="88" spans="1:9" ht="45.75" thickBot="1" x14ac:dyDescent="0.3">
      <c r="A88" s="39">
        <v>22327</v>
      </c>
      <c r="B88" s="38" t="s">
        <v>1238</v>
      </c>
      <c r="C88" s="38" t="s">
        <v>1186</v>
      </c>
      <c r="D88" s="38" t="s">
        <v>1231</v>
      </c>
      <c r="E88" s="38" t="s">
        <v>1366</v>
      </c>
      <c r="F88" s="38" t="s">
        <v>1367</v>
      </c>
      <c r="G88" s="40">
        <v>43286.519444444442</v>
      </c>
      <c r="H88" s="38" t="s">
        <v>1238</v>
      </c>
      <c r="I88" s="38"/>
    </row>
  </sheetData>
  <hyperlinks>
    <hyperlink ref="A2" r:id="rId1" display="https://voc-tfs-ops-01.secstate.ss.ca.gov/VoteCal_Collection/VoteCal/_workitems/edit/23937" xr:uid="{994221E7-FF30-4E16-AE24-C73CC8A73449}"/>
    <hyperlink ref="A3" r:id="rId2" display="https://voc-tfs-ops-01.secstate.ss.ca.gov/VoteCal_Collection/VoteCal/_workitems/edit/23936" xr:uid="{95590C06-0754-4CA5-8294-31A97E1E956B}"/>
    <hyperlink ref="A4" r:id="rId3" display="https://voc-tfs-ops-01.secstate.ss.ca.gov/VoteCal_Collection/VoteCal/_workitems/edit/23935" xr:uid="{A1FDB688-7613-4743-859E-54B57D1968EE}"/>
    <hyperlink ref="A5" r:id="rId4" display="https://voc-tfs-ops-01.secstate.ss.ca.gov/VoteCal_Collection/VoteCal/_workitems/edit/23934" xr:uid="{91AF0A08-A7F4-411D-ACFF-E617C1B87869}"/>
    <hyperlink ref="A6" r:id="rId5" display="https://voc-tfs-ops-01.secstate.ss.ca.gov/VoteCal_Collection/VoteCal/_workitems/edit/23933" xr:uid="{87CA8FF2-5E31-48ED-A656-C40F196C5F00}"/>
    <hyperlink ref="A7" r:id="rId6" display="https://voc-tfs-ops-01.secstate.ss.ca.gov/VoteCal_Collection/VoteCal/_workitems/edit/23932" xr:uid="{CBF1F288-2909-4205-8466-7FF71CFDD0BA}"/>
    <hyperlink ref="A8" r:id="rId7" display="https://voc-tfs-ops-01.secstate.ss.ca.gov/VoteCal_Collection/VoteCal/_workitems/edit/23931" xr:uid="{F3E54E12-825E-4B99-91C3-87D429FB28D4}"/>
    <hyperlink ref="A9" r:id="rId8" display="https://voc-tfs-ops-01.secstate.ss.ca.gov/VoteCal_Collection/VoteCal/_workitems/edit/23930" xr:uid="{AABD1470-59DC-44D0-9103-8BB7A128DD72}"/>
    <hyperlink ref="A10" r:id="rId9" display="https://voc-tfs-ops-01.secstate.ss.ca.gov/VoteCal_Collection/VoteCal/_workitems/edit/23929" xr:uid="{064BF731-1D8B-4D36-80B1-76762CE98360}"/>
    <hyperlink ref="A11" r:id="rId10" display="https://voc-tfs-ops-01.secstate.ss.ca.gov/VoteCal_Collection/VoteCal/_workitems/edit/23928" xr:uid="{C3126355-03D1-42BD-B23B-472BFEB7BC3B}"/>
    <hyperlink ref="A12" r:id="rId11" display="https://voc-tfs-ops-01.secstate.ss.ca.gov/VoteCal_Collection/VoteCal/_workitems/edit/23921" xr:uid="{A648F48F-5342-4790-8A1F-9D07209EC7F7}"/>
    <hyperlink ref="A13" r:id="rId12" display="https://voc-tfs-ops-01.secstate.ss.ca.gov/VoteCal_Collection/VoteCal/_workitems/edit/23920" xr:uid="{15F79D4B-4AA7-4157-A3FE-C15E9B729264}"/>
    <hyperlink ref="A14" r:id="rId13" display="https://voc-tfs-ops-01.secstate.ss.ca.gov/VoteCal_Collection/VoteCal/_workitems/edit/23919" xr:uid="{55EFB2E4-5C4D-4A27-9A01-E56BD5B253A1}"/>
    <hyperlink ref="A15" r:id="rId14" display="https://voc-tfs-ops-01.secstate.ss.ca.gov/VoteCal_Collection/VoteCal/_workitems/edit/23917" xr:uid="{77F82BC4-6CC8-4637-AB8C-4E1D7C58E155}"/>
    <hyperlink ref="A16" r:id="rId15" display="https://voc-tfs-ops-01.secstate.ss.ca.gov/VoteCal_Collection/VoteCal/_workitems/edit/23914" xr:uid="{28C6A97C-1440-4A4D-AB20-B2ED1E7A743D}"/>
    <hyperlink ref="A17" r:id="rId16" display="https://voc-tfs-ops-01.secstate.ss.ca.gov/VoteCal_Collection/VoteCal/_workitems/edit/23912" xr:uid="{71ACC531-BEB3-4A9C-90B3-388646633E8A}"/>
    <hyperlink ref="A18" r:id="rId17" display="https://voc-tfs-ops-01.secstate.ss.ca.gov/VoteCal_Collection/VoteCal/_workitems/edit/23911" xr:uid="{0D708A6B-3BF9-40E5-B1C1-B4CBD461B1C2}"/>
    <hyperlink ref="A19" r:id="rId18" display="https://voc-tfs-ops-01.secstate.ss.ca.gov/VoteCal_Collection/VoteCal/_workitems/edit/23910" xr:uid="{9C904960-809B-4DA3-81EC-3EE13BEEA1CD}"/>
    <hyperlink ref="A20" r:id="rId19" display="https://voc-tfs-ops-01.secstate.ss.ca.gov/VoteCal_Collection/VoteCal/_workitems/edit/23909" xr:uid="{70D3D7A7-EC35-4A95-B4DA-12A7D787A71B}"/>
    <hyperlink ref="A21" r:id="rId20" display="https://voc-tfs-ops-01.secstate.ss.ca.gov/VoteCal_Collection/VoteCal/_workitems/edit/23907" xr:uid="{14DF523D-47D0-4F72-9B98-90926E13B953}"/>
    <hyperlink ref="A22" r:id="rId21" display="https://voc-tfs-ops-01.secstate.ss.ca.gov/VoteCal_Collection/VoteCal/_workitems/edit/23906" xr:uid="{FB339FE0-2B05-4D97-B9FF-02FAE5695CA6}"/>
    <hyperlink ref="A23" r:id="rId22" display="https://voc-tfs-ops-01.secstate.ss.ca.gov/VoteCal_Collection/VoteCal/_workitems/edit/23041" xr:uid="{0092F46E-7B7B-4E64-A66D-01120B1952D1}"/>
    <hyperlink ref="A24" r:id="rId23" display="https://voc-tfs-ops-01.secstate.ss.ca.gov/VoteCal_Collection/VoteCal/_workitems/edit/22482" xr:uid="{0DDBD60A-FAC7-4C18-8B5E-50EA29F735B8}"/>
    <hyperlink ref="A25" r:id="rId24" display="https://voc-tfs-ops-01.secstate.ss.ca.gov/VoteCal_Collection/VoteCal/_workitems/edit/22481" xr:uid="{8504C0D0-C7F0-4DF4-BA9D-1E43F93F5E97}"/>
    <hyperlink ref="A26" r:id="rId25" display="https://voc-tfs-ops-01.secstate.ss.ca.gov/VoteCal_Collection/VoteCal/_workitems/edit/22480" xr:uid="{0945FB09-D58F-4CF8-8174-352D82152BE7}"/>
    <hyperlink ref="A27" r:id="rId26" display="https://voc-tfs-ops-01.secstate.ss.ca.gov/VoteCal_Collection/VoteCal/_workitems/edit/22479" xr:uid="{96B27F34-EF91-4BBF-863A-1708736ABB45}"/>
    <hyperlink ref="A28" r:id="rId27" display="https://voc-tfs-ops-01.secstate.ss.ca.gov/VoteCal_Collection/VoteCal/_workitems/edit/22477" xr:uid="{4D517AB5-94D5-48BF-963F-1753DF7915D6}"/>
    <hyperlink ref="A29" r:id="rId28" display="https://voc-tfs-ops-01.secstate.ss.ca.gov/VoteCal_Collection/VoteCal/_workitems/edit/22475" xr:uid="{8A0538D5-06CB-4F56-8346-29A982C5E820}"/>
    <hyperlink ref="A30" r:id="rId29" display="https://voc-tfs-ops-01.secstate.ss.ca.gov/VoteCal_Collection/VoteCal/_workitems/edit/22473" xr:uid="{84BAFF85-CDD8-4F80-85F4-D78D8C1C461B}"/>
    <hyperlink ref="A31" r:id="rId30" display="https://voc-tfs-ops-01.secstate.ss.ca.gov/VoteCal_Collection/VoteCal/_workitems/edit/22469" xr:uid="{4145827D-8D0D-4C63-9E9E-C69BC22F449C}"/>
    <hyperlink ref="A32" r:id="rId31" display="https://voc-tfs-ops-01.secstate.ss.ca.gov/VoteCal_Collection/VoteCal/_workitems/edit/22467" xr:uid="{27E2C4ED-DE57-47A5-BA5B-13E40BA5BFAE}"/>
    <hyperlink ref="A33" r:id="rId32" display="https://voc-tfs-ops-01.secstate.ss.ca.gov/VoteCal_Collection/VoteCal/_workitems/edit/22466" xr:uid="{777261BD-C960-412E-A0D6-D6973BD63435}"/>
    <hyperlink ref="A34" r:id="rId33" display="https://voc-tfs-ops-01.secstate.ss.ca.gov/VoteCal_Collection/VoteCal/_workitems/edit/22464" xr:uid="{3FC3293C-39F1-4322-BF7A-FEFAF98FB16C}"/>
    <hyperlink ref="A35" r:id="rId34" display="https://voc-tfs-ops-01.secstate.ss.ca.gov/VoteCal_Collection/VoteCal/_workitems/edit/22460" xr:uid="{B0AA0886-E4BB-4BD5-8D80-D088BE30CFDD}"/>
    <hyperlink ref="A36" r:id="rId35" display="https://voc-tfs-ops-01.secstate.ss.ca.gov/VoteCal_Collection/VoteCal/_workitems/edit/22459" xr:uid="{69B36C94-1CAF-4CAF-B9EC-6FFEDC50A5F7}"/>
    <hyperlink ref="A37" r:id="rId36" display="https://voc-tfs-ops-01.secstate.ss.ca.gov/VoteCal_Collection/VoteCal/_workitems/edit/22454" xr:uid="{87B9AE0B-6BEC-4D1C-96C7-6D23CD583644}"/>
    <hyperlink ref="A38" r:id="rId37" display="https://voc-tfs-ops-01.secstate.ss.ca.gov/VoteCal_Collection/VoteCal/_workitems/edit/22452" xr:uid="{687C7C2C-8289-40A6-866C-17CD62AEC319}"/>
    <hyperlink ref="A39" r:id="rId38" display="https://voc-tfs-ops-01.secstate.ss.ca.gov/VoteCal_Collection/VoteCal/_workitems/edit/22450" xr:uid="{579B24E0-E74B-4064-9D4B-929D0C05E3C7}"/>
    <hyperlink ref="A40" r:id="rId39" display="https://voc-tfs-ops-01.secstate.ss.ca.gov/VoteCal_Collection/VoteCal/_workitems/edit/22448" xr:uid="{4E598C3E-5D28-4B1E-9E9A-9A88AD32060E}"/>
    <hyperlink ref="A41" r:id="rId40" display="https://voc-tfs-ops-01.secstate.ss.ca.gov/VoteCal_Collection/VoteCal/_workitems/edit/22446" xr:uid="{148CE970-AA93-403D-99E7-266EB0F48057}"/>
    <hyperlink ref="A42" r:id="rId41" display="https://voc-tfs-ops-01.secstate.ss.ca.gov/VoteCal_Collection/VoteCal/_workitems/edit/22441" xr:uid="{E7D361F7-AA37-43A6-9A63-7C02067E857A}"/>
    <hyperlink ref="A43" r:id="rId42" display="https://voc-tfs-ops-01.secstate.ss.ca.gov/VoteCal_Collection/VoteCal/_workitems/edit/22438" xr:uid="{815A1769-AC34-4C60-995C-D4F20DF6C24E}"/>
    <hyperlink ref="A44" r:id="rId43" display="https://voc-tfs-ops-01.secstate.ss.ca.gov/VoteCal_Collection/VoteCal/_workitems/edit/22435" xr:uid="{3164CB73-5D49-4461-90B7-236917C0557C}"/>
    <hyperlink ref="A45" r:id="rId44" display="https://voc-tfs-ops-01.secstate.ss.ca.gov/VoteCal_Collection/VoteCal/_workitems/edit/22433" xr:uid="{16844125-AFF2-4CFE-AE27-FE8F56583638}"/>
    <hyperlink ref="A46" r:id="rId45" display="https://voc-tfs-ops-01.secstate.ss.ca.gov/VoteCal_Collection/VoteCal/_workitems/edit/22430" xr:uid="{A018B2F3-9F5C-4EEA-8A77-3AAE3ACC5D9B}"/>
    <hyperlink ref="A47" r:id="rId46" display="https://voc-tfs-ops-01.secstate.ss.ca.gov/VoteCal_Collection/VoteCal/_workitems/edit/22423" xr:uid="{3F45250D-5DD5-4C58-8F92-D43B14EBF13A}"/>
    <hyperlink ref="A48" r:id="rId47" display="https://voc-tfs-ops-01.secstate.ss.ca.gov/VoteCal_Collection/VoteCal/_workitems/edit/22422" xr:uid="{7055130F-EC5B-45EA-AE22-D96A89C78D99}"/>
    <hyperlink ref="A49" r:id="rId48" display="https://voc-tfs-ops-01.secstate.ss.ca.gov/VoteCal_Collection/VoteCal/_workitems/edit/22421" xr:uid="{BD5CCB7B-BF9E-4D9E-BC0A-26037FE4646E}"/>
    <hyperlink ref="A50" r:id="rId49" display="https://voc-tfs-ops-01.secstate.ss.ca.gov/VoteCal_Collection/VoteCal/_workitems/edit/22420" xr:uid="{9CADBFFD-0563-4646-AEC5-618EEF6093BF}"/>
    <hyperlink ref="A51" r:id="rId50" display="https://voc-tfs-ops-01.secstate.ss.ca.gov/VoteCal_Collection/VoteCal/_workitems/edit/22418" xr:uid="{0F08A3EA-731E-4E0E-8DEE-8059938799F3}"/>
    <hyperlink ref="A52" r:id="rId51" display="https://voc-tfs-ops-01.secstate.ss.ca.gov/VoteCal_Collection/VoteCal/_workitems/edit/22398" xr:uid="{2ACA5C4C-6477-4D80-8ED9-F41AED6F15FB}"/>
    <hyperlink ref="A53" r:id="rId52" display="https://voc-tfs-ops-01.secstate.ss.ca.gov/VoteCal_Collection/VoteCal/_workitems/edit/22395" xr:uid="{04CD0A85-6EFE-42D9-9C03-A3F9CC56D5F4}"/>
    <hyperlink ref="A54" r:id="rId53" display="https://voc-tfs-ops-01.secstate.ss.ca.gov/VoteCal_Collection/VoteCal/_workitems/edit/22393" xr:uid="{24D59AAB-9DED-415E-B047-254C4BF06908}"/>
    <hyperlink ref="A55" r:id="rId54" display="https://voc-tfs-ops-01.secstate.ss.ca.gov/VoteCal_Collection/VoteCal/_workitems/edit/22390" xr:uid="{E373D600-FADB-420B-8FFA-453EF7FBF053}"/>
    <hyperlink ref="A56" r:id="rId55" display="https://voc-tfs-ops-01.secstate.ss.ca.gov/VoteCal_Collection/VoteCal/_workitems/edit/22388" xr:uid="{1CBA29EF-3BAD-400A-A01B-4CC600939D86}"/>
    <hyperlink ref="A57" r:id="rId56" display="https://voc-tfs-ops-01.secstate.ss.ca.gov/VoteCal_Collection/VoteCal/_workitems/edit/22387" xr:uid="{128BC053-A348-4D1C-8D6A-E718E7C37194}"/>
    <hyperlink ref="A58" r:id="rId57" display="https://voc-tfs-ops-01.secstate.ss.ca.gov/VoteCal_Collection/VoteCal/_workitems/edit/22386" xr:uid="{1864999F-F101-45E3-992B-A96B74B17572}"/>
    <hyperlink ref="A59" r:id="rId58" display="https://voc-tfs-ops-01.secstate.ss.ca.gov/VoteCal_Collection/VoteCal/_workitems/edit/22384" xr:uid="{C8EED7C2-726C-4C7C-A354-9BB2428B9575}"/>
    <hyperlink ref="A60" r:id="rId59" display="https://voc-tfs-ops-01.secstate.ss.ca.gov/VoteCal_Collection/VoteCal/_workitems/edit/22383" xr:uid="{534849C7-5075-4F8E-8937-52BB17701661}"/>
    <hyperlink ref="A61" r:id="rId60" display="https://voc-tfs-ops-01.secstate.ss.ca.gov/VoteCal_Collection/VoteCal/_workitems/edit/22380" xr:uid="{69354D78-572A-4D06-A5B9-C8261A9D7270}"/>
    <hyperlink ref="A62" r:id="rId61" display="https://voc-tfs-ops-01.secstate.ss.ca.gov/VoteCal_Collection/VoteCal/_workitems/edit/22378" xr:uid="{C697CA4A-A892-4B50-BC8A-A9AF6F089F0C}"/>
    <hyperlink ref="A63" r:id="rId62" display="https://voc-tfs-ops-01.secstate.ss.ca.gov/VoteCal_Collection/VoteCal/_workitems/edit/22377" xr:uid="{1C55EDFC-99E4-4E74-BBF0-C74E1CA06086}"/>
    <hyperlink ref="A64" r:id="rId63" display="https://voc-tfs-ops-01.secstate.ss.ca.gov/VoteCal_Collection/VoteCal/_workitems/edit/22376" xr:uid="{B67F5B77-60D6-4485-A8B0-D97E4B2C9483}"/>
    <hyperlink ref="A65" r:id="rId64" display="https://voc-tfs-ops-01.secstate.ss.ca.gov/VoteCal_Collection/VoteCal/_workitems/edit/22375" xr:uid="{02D205B7-D725-4C92-B293-6C1733F1BDEC}"/>
    <hyperlink ref="A66" r:id="rId65" display="https://voc-tfs-ops-01.secstate.ss.ca.gov/VoteCal_Collection/VoteCal/_workitems/edit/22374" xr:uid="{D29239C8-D762-44A1-9136-268BA3482EE1}"/>
    <hyperlink ref="A67" r:id="rId66" display="https://voc-tfs-ops-01.secstate.ss.ca.gov/VoteCal_Collection/VoteCal/_workitems/edit/22351" xr:uid="{0F02C82D-9FDB-4DFE-B140-88F3693250C8}"/>
    <hyperlink ref="A68" r:id="rId67" display="https://voc-tfs-ops-01.secstate.ss.ca.gov/VoteCal_Collection/VoteCal/_workitems/edit/22350" xr:uid="{FD2C3682-AFCE-4749-AF6B-B3839808056A}"/>
    <hyperlink ref="A69" r:id="rId68" display="https://voc-tfs-ops-01.secstate.ss.ca.gov/VoteCal_Collection/VoteCal/_workitems/edit/22349" xr:uid="{E73DFC65-3E6A-4AAF-8630-F340380BED99}"/>
    <hyperlink ref="A70" r:id="rId69" display="https://voc-tfs-ops-01.secstate.ss.ca.gov/VoteCal_Collection/VoteCal/_workitems/edit/22348" xr:uid="{ECF7DF51-A72B-44D4-9DB2-1C2F8FA6EFEE}"/>
    <hyperlink ref="A71" r:id="rId70" display="https://voc-tfs-ops-01.secstate.ss.ca.gov/VoteCal_Collection/VoteCal/_workitems/edit/22347" xr:uid="{E9760092-5EA0-40CE-AC2A-44713812184A}"/>
    <hyperlink ref="A72" r:id="rId71" display="https://voc-tfs-ops-01.secstate.ss.ca.gov/VoteCal_Collection/VoteCal/_workitems/edit/22346" xr:uid="{578D4915-8387-4B81-B032-567839517D4A}"/>
    <hyperlink ref="A73" r:id="rId72" display="https://voc-tfs-ops-01.secstate.ss.ca.gov/VoteCal_Collection/VoteCal/_workitems/edit/22345" xr:uid="{8DAA7295-029F-4920-A415-AECF8FD8C4C9}"/>
    <hyperlink ref="A74" r:id="rId73" display="https://voc-tfs-ops-01.secstate.ss.ca.gov/VoteCal_Collection/VoteCal/_workitems/edit/22344" xr:uid="{AD195DB9-AEC6-4093-965C-3F5FB540100A}"/>
    <hyperlink ref="A75" r:id="rId74" display="https://voc-tfs-ops-01.secstate.ss.ca.gov/VoteCal_Collection/VoteCal/_workitems/edit/22343" xr:uid="{31FA1663-FCF8-4D92-8E34-1FD9B1BBF7B9}"/>
    <hyperlink ref="A76" r:id="rId75" display="https://voc-tfs-ops-01.secstate.ss.ca.gov/VoteCal_Collection/VoteCal/_workitems/edit/22341" xr:uid="{AF85E7CF-91BF-4AD7-94E3-3AA1D5604731}"/>
    <hyperlink ref="A77" r:id="rId76" display="https://voc-tfs-ops-01.secstate.ss.ca.gov/VoteCal_Collection/VoteCal/_workitems/edit/22340" xr:uid="{C1D356A8-13BC-4906-9DFD-FC782B30285D}"/>
    <hyperlink ref="A78" r:id="rId77" display="https://voc-tfs-ops-01.secstate.ss.ca.gov/VoteCal_Collection/VoteCal/_workitems/edit/22338" xr:uid="{3DA42BDE-4A18-4334-A69F-CD7A956CF1D3}"/>
    <hyperlink ref="A79" r:id="rId78" display="https://voc-tfs-ops-01.secstate.ss.ca.gov/VoteCal_Collection/VoteCal/_workitems/edit/22337" xr:uid="{672E7052-A0BE-4877-BE87-B7567B4B3EF4}"/>
    <hyperlink ref="A80" r:id="rId79" display="https://voc-tfs-ops-01.secstate.ss.ca.gov/VoteCal_Collection/VoteCal/_workitems/edit/22336" xr:uid="{88432B1D-34C1-4A70-9A79-003EDF71D8F0}"/>
    <hyperlink ref="A81" r:id="rId80" display="https://voc-tfs-ops-01.secstate.ss.ca.gov/VoteCal_Collection/VoteCal/_workitems/edit/22335" xr:uid="{29F129A8-DB78-4895-B726-850C9560B87E}"/>
    <hyperlink ref="A82" r:id="rId81" display="https://voc-tfs-ops-01.secstate.ss.ca.gov/VoteCal_Collection/VoteCal/_workitems/edit/22334" xr:uid="{798052E8-F5CE-4D09-8BEA-46B036E994DA}"/>
    <hyperlink ref="A83" r:id="rId82" display="https://voc-tfs-ops-01.secstate.ss.ca.gov/VoteCal_Collection/VoteCal/_workitems/edit/22332" xr:uid="{510A442C-0831-4738-BCCF-B20553D62B2F}"/>
    <hyperlink ref="A84" r:id="rId83" display="https://voc-tfs-ops-01.secstate.ss.ca.gov/VoteCal_Collection/VoteCal/_workitems/edit/22331" xr:uid="{3D07485D-C9A2-4E5D-B52F-958685BCD1A1}"/>
    <hyperlink ref="A85" r:id="rId84" display="https://voc-tfs-ops-01.secstate.ss.ca.gov/VoteCal_Collection/VoteCal/_workitems/edit/22330" xr:uid="{05C977B2-16AE-4BB7-ABB8-114A4B48C2A8}"/>
    <hyperlink ref="A86" r:id="rId85" display="https://voc-tfs-ops-01.secstate.ss.ca.gov/VoteCal_Collection/VoteCal/_workitems/edit/22329" xr:uid="{73375788-6B32-4719-8539-E18A9D5BA855}"/>
    <hyperlink ref="A87" r:id="rId86" display="https://voc-tfs-ops-01.secstate.ss.ca.gov/VoteCal_Collection/VoteCal/_workitems/edit/22328" xr:uid="{F7402356-B25E-4EB4-9CCE-8F0E296F02C1}"/>
    <hyperlink ref="A88" r:id="rId87" display="https://voc-tfs-ops-01.secstate.ss.ca.gov/VoteCal_Collection/VoteCal/_workitems/edit/22327" xr:uid="{BBBD27B8-C950-4815-97D6-EB66974A5B1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019F-21F2-43A1-AA2F-706DE31FAFB3}">
  <dimension ref="A1:I81"/>
  <sheetViews>
    <sheetView topLeftCell="A17" workbookViewId="0">
      <selection activeCell="A19" sqref="A19:G28"/>
    </sheetView>
  </sheetViews>
  <sheetFormatPr defaultRowHeight="15" x14ac:dyDescent="0.25"/>
  <cols>
    <col min="1" max="1" width="37.7109375" style="29" customWidth="1"/>
    <col min="2" max="2" width="36" style="31" customWidth="1"/>
    <col min="3" max="3" width="36" style="31" hidden="1" customWidth="1"/>
    <col min="4" max="4" width="14" style="31" hidden="1" customWidth="1"/>
    <col min="5" max="5" width="36" style="31" hidden="1" customWidth="1"/>
    <col min="6" max="6" width="34.42578125" style="32" customWidth="1"/>
    <col min="7" max="7" width="54.140625" style="32" customWidth="1"/>
    <col min="8" max="8" width="35.140625" style="30" hidden="1" customWidth="1"/>
    <col min="9" max="9" width="36.140625" style="30" hidden="1" customWidth="1"/>
    <col min="10" max="16384" width="9.140625" style="2"/>
  </cols>
  <sheetData>
    <row r="1" spans="1:9" ht="84" x14ac:dyDescent="0.25">
      <c r="A1" s="25" t="s">
        <v>1368</v>
      </c>
      <c r="B1" s="26" t="s">
        <v>1181</v>
      </c>
      <c r="C1" s="26" t="s">
        <v>1630</v>
      </c>
      <c r="D1" s="26" t="s">
        <v>1678</v>
      </c>
      <c r="E1" s="26" t="s">
        <v>1631</v>
      </c>
      <c r="F1" s="26" t="s">
        <v>1369</v>
      </c>
      <c r="G1" s="26" t="s">
        <v>1181</v>
      </c>
      <c r="H1" s="27" t="s">
        <v>1370</v>
      </c>
      <c r="I1" s="27" t="s">
        <v>1371</v>
      </c>
    </row>
    <row r="2" spans="1:9" ht="45" customHeight="1" x14ac:dyDescent="0.25">
      <c r="A2" s="60" t="s">
        <v>321</v>
      </c>
      <c r="B2" s="63" t="s">
        <v>1372</v>
      </c>
      <c r="C2" s="48" t="str">
        <f t="shared" ref="C2:C33" si="0">E2&amp;"."&amp;F2</f>
        <v>AffidavitTrackingIntgSvc.ProcessBlankAffidavit</v>
      </c>
      <c r="D2" s="52" t="str">
        <f>VLOOKUP(C2,'EMS Requirements'!$A:$B,2,FALSE)</f>
        <v>E106</v>
      </c>
      <c r="E2" s="48" t="s">
        <v>321</v>
      </c>
      <c r="F2" s="28" t="s">
        <v>703</v>
      </c>
      <c r="G2" s="28" t="s">
        <v>1373</v>
      </c>
      <c r="H2" s="49" t="s">
        <v>1374</v>
      </c>
      <c r="I2" s="49" t="s">
        <v>1375</v>
      </c>
    </row>
    <row r="3" spans="1:9" ht="45" x14ac:dyDescent="0.25">
      <c r="A3" s="61"/>
      <c r="B3" s="64"/>
      <c r="C3" s="48" t="str">
        <f t="shared" si="0"/>
        <v>AffidavitTrackingIntgSvc.SearchBlankAffidavits</v>
      </c>
      <c r="D3" s="52" t="str">
        <f>VLOOKUP(C3,'EMS Requirements'!$A:$B,2,FALSE)</f>
        <v>E105</v>
      </c>
      <c r="E3" s="48" t="s">
        <v>321</v>
      </c>
      <c r="F3" s="28" t="s">
        <v>710</v>
      </c>
      <c r="G3" s="28" t="s">
        <v>1376</v>
      </c>
      <c r="H3" s="49" t="s">
        <v>1377</v>
      </c>
      <c r="I3" s="49" t="s">
        <v>1378</v>
      </c>
    </row>
    <row r="4" spans="1:9" ht="60" x14ac:dyDescent="0.25">
      <c r="A4" s="61"/>
      <c r="B4" s="64"/>
      <c r="C4" s="48" t="str">
        <f t="shared" si="0"/>
        <v>AffidavitTrackingIntgSvc.GetVotersAssociatedWithAffidavit</v>
      </c>
      <c r="D4" s="52" t="str">
        <f>VLOOKUP(C4,'EMS Requirements'!$A:$B,2,FALSE)</f>
        <v>E049</v>
      </c>
      <c r="E4" s="48" t="s">
        <v>321</v>
      </c>
      <c r="F4" s="28" t="s">
        <v>1379</v>
      </c>
      <c r="G4" s="28" t="s">
        <v>1380</v>
      </c>
      <c r="H4" s="49" t="s">
        <v>1381</v>
      </c>
      <c r="I4" s="49" t="s">
        <v>1378</v>
      </c>
    </row>
    <row r="5" spans="1:9" ht="28.5" customHeight="1" x14ac:dyDescent="0.25">
      <c r="A5" s="62"/>
      <c r="B5" s="65"/>
      <c r="C5" s="48" t="str">
        <f t="shared" si="0"/>
        <v>AffidavitTrackingIntgSvc.GetOnlineApplicationFromAffidavit</v>
      </c>
      <c r="D5" s="52" t="str">
        <f>VLOOKUP(C5,'EMS Requirements'!$A:$B,2,FALSE)</f>
        <v>E221</v>
      </c>
      <c r="E5" s="48" t="s">
        <v>321</v>
      </c>
      <c r="F5" s="28" t="s">
        <v>1632</v>
      </c>
      <c r="G5" s="28" t="s">
        <v>1633</v>
      </c>
      <c r="H5" s="49" t="s">
        <v>1634</v>
      </c>
      <c r="I5" s="49" t="s">
        <v>1635</v>
      </c>
    </row>
    <row r="6" spans="1:9" ht="60" customHeight="1" x14ac:dyDescent="0.25">
      <c r="A6" s="60" t="s">
        <v>1115</v>
      </c>
      <c r="B6" s="63" t="s">
        <v>1636</v>
      </c>
      <c r="C6" s="48" t="str">
        <f t="shared" si="0"/>
        <v>CandidateFilingIntgSvc.SearchCandidate</v>
      </c>
      <c r="D6" s="52" t="str">
        <f>VLOOKUP(C6,'EMS Requirements'!$A:$B,2,FALSE)</f>
        <v>E213</v>
      </c>
      <c r="E6" s="48" t="s">
        <v>1115</v>
      </c>
      <c r="F6" s="42" t="s">
        <v>1637</v>
      </c>
      <c r="G6" s="28" t="s">
        <v>1638</v>
      </c>
      <c r="H6" s="49" t="s">
        <v>1639</v>
      </c>
      <c r="I6" s="49" t="s">
        <v>1640</v>
      </c>
    </row>
    <row r="7" spans="1:9" ht="60" x14ac:dyDescent="0.25">
      <c r="A7" s="61"/>
      <c r="B7" s="64"/>
      <c r="C7" s="48" t="str">
        <f t="shared" si="0"/>
        <v>CandidateFilingIntgSvc.GetCandidate</v>
      </c>
      <c r="D7" s="52">
        <f>VLOOKUP(C7,'EMS Requirements'!$A:$B,2,FALSE)</f>
        <v>0</v>
      </c>
      <c r="E7" s="48" t="s">
        <v>1115</v>
      </c>
      <c r="F7" s="28" t="s">
        <v>1641</v>
      </c>
      <c r="G7" s="49" t="s">
        <v>1642</v>
      </c>
      <c r="H7" s="49" t="s">
        <v>1643</v>
      </c>
      <c r="I7" s="49" t="s">
        <v>1644</v>
      </c>
    </row>
    <row r="8" spans="1:9" ht="60" x14ac:dyDescent="0.25">
      <c r="A8" s="61"/>
      <c r="B8" s="64"/>
      <c r="C8" s="48" t="str">
        <f t="shared" si="0"/>
        <v>CandidateFilingIntgSvc.CreateCandidate</v>
      </c>
      <c r="D8" s="52" t="str">
        <f>VLOOKUP(C8,'EMS Requirements'!$A:$B,2,FALSE)</f>
        <v>E212</v>
      </c>
      <c r="E8" s="48" t="s">
        <v>1115</v>
      </c>
      <c r="F8" s="28" t="s">
        <v>1615</v>
      </c>
      <c r="G8" s="28" t="s">
        <v>1645</v>
      </c>
      <c r="H8" s="49" t="s">
        <v>1646</v>
      </c>
      <c r="I8" s="49" t="s">
        <v>1647</v>
      </c>
    </row>
    <row r="9" spans="1:9" ht="60" x14ac:dyDescent="0.25">
      <c r="A9" s="61"/>
      <c r="B9" s="64"/>
      <c r="C9" s="48" t="str">
        <f t="shared" si="0"/>
        <v>CandidateFilingIntgSvc.UpdateCandidate</v>
      </c>
      <c r="D9" s="52">
        <f>VLOOKUP(C9,'EMS Requirements'!$A:$B,2,FALSE)</f>
        <v>0</v>
      </c>
      <c r="E9" s="48" t="s">
        <v>1115</v>
      </c>
      <c r="F9" s="28" t="s">
        <v>1616</v>
      </c>
      <c r="G9" s="28" t="s">
        <v>1648</v>
      </c>
      <c r="H9" s="49" t="s">
        <v>1646</v>
      </c>
      <c r="I9" s="49" t="s">
        <v>1647</v>
      </c>
    </row>
    <row r="10" spans="1:9" ht="75" x14ac:dyDescent="0.25">
      <c r="A10" s="61"/>
      <c r="B10" s="64"/>
      <c r="C10" s="48" t="str">
        <f t="shared" si="0"/>
        <v>CandidateFilingIntgSvc.SearchContestAssignedToElection</v>
      </c>
      <c r="D10" s="52">
        <f>VLOOKUP(C10,'EMS Requirements'!$A:$B,2,FALSE)</f>
        <v>0</v>
      </c>
      <c r="E10" s="48" t="s">
        <v>1115</v>
      </c>
      <c r="F10" s="28" t="s">
        <v>1617</v>
      </c>
      <c r="G10" s="32" t="s">
        <v>1649</v>
      </c>
      <c r="H10" s="49" t="s">
        <v>1650</v>
      </c>
      <c r="I10" s="49" t="s">
        <v>1651</v>
      </c>
    </row>
    <row r="11" spans="1:9" ht="45" x14ac:dyDescent="0.25">
      <c r="A11" s="61"/>
      <c r="B11" s="64"/>
      <c r="C11" s="48" t="str">
        <f t="shared" si="0"/>
        <v>CandidateFilingIntgSvc.SearchElection</v>
      </c>
      <c r="D11" s="52">
        <f>VLOOKUP(C11,'EMS Requirements'!$A:$B,2,FALSE)</f>
        <v>0</v>
      </c>
      <c r="E11" s="48" t="s">
        <v>1115</v>
      </c>
      <c r="F11" s="28" t="s">
        <v>1399</v>
      </c>
      <c r="G11" s="28" t="s">
        <v>1652</v>
      </c>
      <c r="H11" s="49" t="s">
        <v>1653</v>
      </c>
      <c r="I11" s="49" t="s">
        <v>1654</v>
      </c>
    </row>
    <row r="12" spans="1:9" ht="60" x14ac:dyDescent="0.25">
      <c r="A12" s="61"/>
      <c r="B12" s="64"/>
      <c r="C12" s="48" t="str">
        <f t="shared" si="0"/>
        <v>CandidateFilingIntgSvc.GetDataFieldValues</v>
      </c>
      <c r="D12" s="52">
        <f>VLOOKUP(C12,'EMS Requirements'!$A:$B,2,FALSE)</f>
        <v>0</v>
      </c>
      <c r="E12" s="48" t="s">
        <v>1115</v>
      </c>
      <c r="F12" s="28" t="s">
        <v>1620</v>
      </c>
      <c r="G12" s="28" t="s">
        <v>1655</v>
      </c>
      <c r="H12" s="49" t="s">
        <v>1656</v>
      </c>
      <c r="I12" s="49" t="s">
        <v>1657</v>
      </c>
    </row>
    <row r="13" spans="1:9" ht="45" x14ac:dyDescent="0.25">
      <c r="A13" s="61"/>
      <c r="B13" s="64"/>
      <c r="C13" s="48" t="str">
        <f t="shared" si="0"/>
        <v>CandidateFilingIntgSvc.SearchPoliticalParties</v>
      </c>
      <c r="D13" s="52">
        <f>VLOOKUP(C13,'EMS Requirements'!$A:$B,2,FALSE)</f>
        <v>0</v>
      </c>
      <c r="E13" s="48" t="s">
        <v>1115</v>
      </c>
      <c r="F13" s="28" t="s">
        <v>1619</v>
      </c>
      <c r="G13" s="28" t="s">
        <v>1658</v>
      </c>
      <c r="H13" s="49" t="s">
        <v>1659</v>
      </c>
      <c r="I13" s="49" t="s">
        <v>1660</v>
      </c>
    </row>
    <row r="14" spans="1:9" ht="45" x14ac:dyDescent="0.25">
      <c r="A14" s="62"/>
      <c r="B14" s="65"/>
      <c r="C14" s="48" t="str">
        <f t="shared" si="0"/>
        <v>CandidateFilingIntgSvc.GetCandidateActivityLog</v>
      </c>
      <c r="D14" s="52">
        <f>VLOOKUP(C14,'EMS Requirements'!$A:$B,2,FALSE)</f>
        <v>0</v>
      </c>
      <c r="E14" s="48" t="s">
        <v>1115</v>
      </c>
      <c r="F14" s="28" t="s">
        <v>1618</v>
      </c>
      <c r="G14" s="28" t="s">
        <v>1675</v>
      </c>
      <c r="H14" s="49" t="s">
        <v>1661</v>
      </c>
      <c r="I14" s="49" t="s">
        <v>1662</v>
      </c>
    </row>
    <row r="15" spans="1:9" ht="60" x14ac:dyDescent="0.25">
      <c r="A15" s="58" t="s">
        <v>516</v>
      </c>
      <c r="B15" s="59" t="s">
        <v>1382</v>
      </c>
      <c r="C15" s="48" t="str">
        <f t="shared" si="0"/>
        <v>CDCREMSIntgSvc.UnmatchCDCRMatch</v>
      </c>
      <c r="D15" s="52" t="str">
        <f>VLOOKUP(C15,'EMS Requirements'!$A:$B,2,FALSE)</f>
        <v>E075</v>
      </c>
      <c r="E15" s="48" t="s">
        <v>516</v>
      </c>
      <c r="F15" s="28" t="s">
        <v>1383</v>
      </c>
      <c r="G15" s="28" t="s">
        <v>1384</v>
      </c>
      <c r="H15" s="49" t="s">
        <v>1385</v>
      </c>
      <c r="I15" s="49"/>
    </row>
    <row r="16" spans="1:9" ht="45" x14ac:dyDescent="0.25">
      <c r="A16" s="58"/>
      <c r="B16" s="59"/>
      <c r="C16" s="48" t="str">
        <f t="shared" si="0"/>
        <v>CDCREMSIntgSvc.GetCDCRRecord</v>
      </c>
      <c r="D16" s="52">
        <f>VLOOKUP(C16,'EMS Requirements'!$A:$B,2,FALSE)</f>
        <v>0</v>
      </c>
      <c r="E16" s="48" t="s">
        <v>516</v>
      </c>
      <c r="F16" s="28" t="s">
        <v>1386</v>
      </c>
      <c r="G16" s="28" t="s">
        <v>1387</v>
      </c>
      <c r="H16" s="49" t="s">
        <v>1388</v>
      </c>
      <c r="I16" s="49"/>
    </row>
    <row r="17" spans="1:9" ht="45" customHeight="1" x14ac:dyDescent="0.25">
      <c r="A17" s="60" t="s">
        <v>498</v>
      </c>
      <c r="B17" s="63" t="s">
        <v>1389</v>
      </c>
      <c r="C17" s="48" t="str">
        <f t="shared" si="0"/>
        <v>CDPHEMSIntgSvc.GetCDPHRecord</v>
      </c>
      <c r="D17" s="52">
        <f>VLOOKUP(C17,'EMS Requirements'!$A:$B,2,FALSE)</f>
        <v>0</v>
      </c>
      <c r="E17" s="48" t="s">
        <v>498</v>
      </c>
      <c r="F17" s="28" t="s">
        <v>1390</v>
      </c>
      <c r="G17" s="28" t="s">
        <v>1663</v>
      </c>
      <c r="H17" s="49" t="s">
        <v>1391</v>
      </c>
      <c r="I17" s="49"/>
    </row>
    <row r="18" spans="1:9" ht="60" x14ac:dyDescent="0.25">
      <c r="A18" s="61"/>
      <c r="B18" s="64"/>
      <c r="C18" s="48" t="str">
        <f t="shared" si="0"/>
        <v>CDPHEMSIntgSvc.UnmatchCDPHMatch</v>
      </c>
      <c r="D18" s="52" t="str">
        <f>VLOOKUP(C18,'EMS Requirements'!$A:$B,2,FALSE)</f>
        <v>E072</v>
      </c>
      <c r="E18" s="48" t="s">
        <v>498</v>
      </c>
      <c r="F18" s="28" t="s">
        <v>1670</v>
      </c>
      <c r="G18" s="28" t="s">
        <v>1392</v>
      </c>
      <c r="H18" s="49" t="s">
        <v>1393</v>
      </c>
      <c r="I18" s="49"/>
    </row>
    <row r="19" spans="1:9" ht="75" x14ac:dyDescent="0.25">
      <c r="A19" s="58" t="s">
        <v>1023</v>
      </c>
      <c r="B19" s="59" t="s">
        <v>1394</v>
      </c>
      <c r="C19" s="48" t="str">
        <f t="shared" si="0"/>
        <v>DefineElectionIntgSvc.SearchVoteLocation</v>
      </c>
      <c r="D19" s="52">
        <f>VLOOKUP(C19,'EMS Requirements'!$A:$B,2,FALSE)</f>
        <v>0</v>
      </c>
      <c r="E19" s="48" t="s">
        <v>553</v>
      </c>
      <c r="F19" s="53" t="s">
        <v>1395</v>
      </c>
      <c r="G19" s="28" t="s">
        <v>1396</v>
      </c>
      <c r="H19" s="49" t="s">
        <v>1397</v>
      </c>
      <c r="I19" s="49" t="s">
        <v>1398</v>
      </c>
    </row>
    <row r="20" spans="1:9" ht="75" x14ac:dyDescent="0.25">
      <c r="A20" s="58"/>
      <c r="B20" s="59"/>
      <c r="C20" s="48" t="str">
        <f t="shared" si="0"/>
        <v>DefineElectionIntgSvc.SearchElection</v>
      </c>
      <c r="D20" s="52">
        <f>VLOOKUP(C20,'EMS Requirements'!$A:$B,2,FALSE)</f>
        <v>0</v>
      </c>
      <c r="E20" s="48" t="s">
        <v>553</v>
      </c>
      <c r="F20" s="28" t="s">
        <v>1399</v>
      </c>
      <c r="G20" s="28" t="s">
        <v>1400</v>
      </c>
      <c r="H20" s="49" t="s">
        <v>1401</v>
      </c>
      <c r="I20" s="49" t="s">
        <v>1402</v>
      </c>
    </row>
    <row r="21" spans="1:9" ht="60" x14ac:dyDescent="0.25">
      <c r="A21" s="58"/>
      <c r="B21" s="59"/>
      <c r="C21" s="48" t="str">
        <f t="shared" si="0"/>
        <v>DefineElectionIntgSvc.ProcessVoteLocation</v>
      </c>
      <c r="D21" s="52">
        <f>VLOOKUP(C21,'EMS Requirements'!$A:$B,2,FALSE)</f>
        <v>0</v>
      </c>
      <c r="E21" s="48" t="s">
        <v>553</v>
      </c>
      <c r="F21" s="53" t="s">
        <v>1403</v>
      </c>
      <c r="G21" s="28" t="s">
        <v>1681</v>
      </c>
      <c r="H21" s="49" t="s">
        <v>1404</v>
      </c>
      <c r="I21" s="49" t="s">
        <v>1405</v>
      </c>
    </row>
    <row r="22" spans="1:9" ht="60" x14ac:dyDescent="0.25">
      <c r="A22" s="58"/>
      <c r="B22" s="59"/>
      <c r="C22" s="48" t="str">
        <f t="shared" si="0"/>
        <v>DefineElectionIntgSvc.CreateElection</v>
      </c>
      <c r="D22" s="52" t="str">
        <f>VLOOKUP(C22,'EMS Requirements'!$A:$B,2,FALSE)</f>
        <v>E081</v>
      </c>
      <c r="E22" s="48" t="s">
        <v>553</v>
      </c>
      <c r="F22" s="28" t="s">
        <v>1406</v>
      </c>
      <c r="G22" s="28" t="s">
        <v>1407</v>
      </c>
      <c r="H22" s="49" t="s">
        <v>1408</v>
      </c>
      <c r="I22" s="49" t="s">
        <v>1409</v>
      </c>
    </row>
    <row r="23" spans="1:9" ht="60" x14ac:dyDescent="0.25">
      <c r="A23" s="58"/>
      <c r="B23" s="59"/>
      <c r="C23" s="48" t="str">
        <f t="shared" si="0"/>
        <v>DefineElectionIntgSvc.UpdateElection</v>
      </c>
      <c r="D23" s="52">
        <f>VLOOKUP(C23,'EMS Requirements'!$A:$B,2,FALSE)</f>
        <v>0</v>
      </c>
      <c r="E23" s="48" t="s">
        <v>553</v>
      </c>
      <c r="F23" s="28" t="s">
        <v>1410</v>
      </c>
      <c r="G23" s="28" t="s">
        <v>1411</v>
      </c>
      <c r="H23" s="49" t="s">
        <v>1412</v>
      </c>
      <c r="I23" s="49"/>
    </row>
    <row r="24" spans="1:9" ht="90" x14ac:dyDescent="0.25">
      <c r="A24" s="58"/>
      <c r="B24" s="59"/>
      <c r="C24" s="48" t="str">
        <f t="shared" si="0"/>
        <v>DefineElectionIntgSvc.AssignElectionToVoteLocation</v>
      </c>
      <c r="D24" s="52">
        <f>VLOOKUP(C24,'EMS Requirements'!$A:$B,2,FALSE)</f>
        <v>0</v>
      </c>
      <c r="E24" s="48" t="s">
        <v>553</v>
      </c>
      <c r="F24" s="53" t="s">
        <v>1413</v>
      </c>
      <c r="G24" s="28" t="s">
        <v>1414</v>
      </c>
      <c r="H24" s="49" t="s">
        <v>1415</v>
      </c>
      <c r="I24" s="49"/>
    </row>
    <row r="25" spans="1:9" ht="60" x14ac:dyDescent="0.25">
      <c r="A25" s="58"/>
      <c r="B25" s="59"/>
      <c r="C25" s="48" t="str">
        <f t="shared" si="0"/>
        <v>DefineElectionIntgSvc.DeleteElection</v>
      </c>
      <c r="D25" s="52">
        <f>VLOOKUP(C25,'EMS Requirements'!$A:$B,2,FALSE)</f>
        <v>0</v>
      </c>
      <c r="E25" s="48" t="s">
        <v>553</v>
      </c>
      <c r="F25" s="28" t="s">
        <v>1416</v>
      </c>
      <c r="G25" s="28" t="s">
        <v>1417</v>
      </c>
      <c r="H25" s="49" t="s">
        <v>1418</v>
      </c>
      <c r="I25" s="49"/>
    </row>
    <row r="26" spans="1:9" ht="60" x14ac:dyDescent="0.25">
      <c r="A26" s="58"/>
      <c r="B26" s="59"/>
      <c r="C26" s="48" t="str">
        <f t="shared" si="0"/>
        <v>DefineElectionIntgSvc.GetElectionById</v>
      </c>
      <c r="D26" s="52">
        <f>VLOOKUP(C26,'EMS Requirements'!$A:$B,2,FALSE)</f>
        <v>0</v>
      </c>
      <c r="E26" s="48" t="s">
        <v>553</v>
      </c>
      <c r="F26" s="28" t="s">
        <v>1419</v>
      </c>
      <c r="G26" s="28" t="s">
        <v>1420</v>
      </c>
      <c r="H26" s="49" t="s">
        <v>1421</v>
      </c>
      <c r="I26" s="49" t="s">
        <v>1422</v>
      </c>
    </row>
    <row r="27" spans="1:9" ht="120" x14ac:dyDescent="0.25">
      <c r="A27" s="58"/>
      <c r="B27" s="59"/>
      <c r="C27" s="48" t="str">
        <f t="shared" si="0"/>
        <v>DefineElectionIntgSvc.GetParticipationByElection</v>
      </c>
      <c r="D27" s="52" t="str">
        <f>VLOOKUP(C27,'EMS Requirements'!$A:$B,2,FALSE)</f>
        <v>E170</v>
      </c>
      <c r="E27" s="48" t="s">
        <v>553</v>
      </c>
      <c r="F27" s="28" t="s">
        <v>994</v>
      </c>
      <c r="G27" s="28" t="s">
        <v>1423</v>
      </c>
      <c r="H27" s="49" t="s">
        <v>1424</v>
      </c>
      <c r="I27" s="49" t="s">
        <v>1425</v>
      </c>
    </row>
    <row r="28" spans="1:9" ht="75" x14ac:dyDescent="0.25">
      <c r="A28" s="58"/>
      <c r="B28" s="59"/>
      <c r="C28" s="48" t="str">
        <f t="shared" si="0"/>
        <v>DefineElectionIntgSvc.SubmitPollBallotStatus</v>
      </c>
      <c r="D28" s="52" t="str">
        <f>VLOOKUP(C28,'EMS Requirements'!$A:$B,2,FALSE)</f>
        <v>E177</v>
      </c>
      <c r="E28" s="48" t="s">
        <v>553</v>
      </c>
      <c r="F28" s="28" t="s">
        <v>1024</v>
      </c>
      <c r="G28" s="28" t="s">
        <v>1426</v>
      </c>
      <c r="H28" s="49" t="s">
        <v>1427</v>
      </c>
      <c r="I28" s="49"/>
    </row>
    <row r="29" spans="1:9" ht="60" x14ac:dyDescent="0.25">
      <c r="A29" s="58" t="s">
        <v>567</v>
      </c>
      <c r="B29" s="59" t="s">
        <v>1428</v>
      </c>
      <c r="C29" s="48" t="str">
        <f t="shared" si="0"/>
        <v>DistrictPrecinctIntgSvc.CreateDistrictPrecinct</v>
      </c>
      <c r="D29" s="52" t="str">
        <f>VLOOKUP(C29,'EMS Requirements'!$A:$B,2,FALSE)</f>
        <v>E088</v>
      </c>
      <c r="E29" s="48" t="s">
        <v>567</v>
      </c>
      <c r="F29" s="28" t="s">
        <v>1429</v>
      </c>
      <c r="G29" s="28" t="s">
        <v>1430</v>
      </c>
      <c r="H29" s="49" t="s">
        <v>1431</v>
      </c>
      <c r="I29" s="49" t="s">
        <v>1432</v>
      </c>
    </row>
    <row r="30" spans="1:9" ht="60" x14ac:dyDescent="0.25">
      <c r="A30" s="58"/>
      <c r="B30" s="59"/>
      <c r="C30" s="48" t="str">
        <f t="shared" si="0"/>
        <v>DistrictPrecinctIntgSvc.UpdateDistrictPrecinct</v>
      </c>
      <c r="D30" s="52">
        <f>VLOOKUP(C30,'EMS Requirements'!$A:$B,2,FALSE)</f>
        <v>0</v>
      </c>
      <c r="E30" s="48" t="s">
        <v>567</v>
      </c>
      <c r="F30" s="28" t="s">
        <v>1433</v>
      </c>
      <c r="G30" s="28" t="s">
        <v>1434</v>
      </c>
      <c r="H30" s="49" t="s">
        <v>1435</v>
      </c>
      <c r="I30" s="49"/>
    </row>
    <row r="31" spans="1:9" ht="60" x14ac:dyDescent="0.25">
      <c r="A31" s="58"/>
      <c r="B31" s="59"/>
      <c r="C31" s="48" t="str">
        <f t="shared" si="0"/>
        <v>DistrictPrecinctIntgSvc.DeleteDistrictPrecinct</v>
      </c>
      <c r="D31" s="52">
        <f>VLOOKUP(C31,'EMS Requirements'!$A:$B,2,FALSE)</f>
        <v>0</v>
      </c>
      <c r="E31" s="48" t="s">
        <v>567</v>
      </c>
      <c r="F31" s="28" t="s">
        <v>1436</v>
      </c>
      <c r="G31" s="28" t="s">
        <v>1437</v>
      </c>
      <c r="H31" s="49" t="s">
        <v>1438</v>
      </c>
      <c r="I31" s="49"/>
    </row>
    <row r="32" spans="1:9" ht="30" x14ac:dyDescent="0.25">
      <c r="A32" s="58"/>
      <c r="B32" s="59"/>
      <c r="C32" s="48" t="str">
        <f t="shared" si="0"/>
        <v>DistrictPrecinctIntgSvc.GetDistrictPrecinct</v>
      </c>
      <c r="D32" s="52" t="str">
        <f>VLOOKUP(C32,'EMS Requirements'!$A:$B,2,FALSE)</f>
        <v>E210</v>
      </c>
      <c r="E32" s="48" t="s">
        <v>567</v>
      </c>
      <c r="F32" s="28" t="s">
        <v>1108</v>
      </c>
      <c r="G32" s="28" t="s">
        <v>1664</v>
      </c>
      <c r="H32" s="49"/>
      <c r="I32" s="49"/>
    </row>
    <row r="33" spans="1:9" ht="75" x14ac:dyDescent="0.25">
      <c r="A33" s="58"/>
      <c r="B33" s="59"/>
      <c r="C33" s="48" t="str">
        <f t="shared" si="0"/>
        <v>DistrictPrecinctIntgSvc.AssignVoterPrecinctToElection</v>
      </c>
      <c r="D33" s="52" t="str">
        <f>VLOOKUP(C33,'EMS Requirements'!$A:$B,2,FALSE)</f>
        <v>E084</v>
      </c>
      <c r="E33" s="48" t="s">
        <v>567</v>
      </c>
      <c r="F33" s="28" t="s">
        <v>568</v>
      </c>
      <c r="G33" s="28" t="s">
        <v>1439</v>
      </c>
      <c r="H33" s="49" t="s">
        <v>1440</v>
      </c>
      <c r="I33" s="49"/>
    </row>
    <row r="34" spans="1:9" ht="90" x14ac:dyDescent="0.25">
      <c r="A34" s="47" t="s">
        <v>438</v>
      </c>
      <c r="B34" s="48" t="s">
        <v>1665</v>
      </c>
      <c r="C34" s="48" t="str">
        <f t="shared" ref="C34:C65" si="1">E34&amp;"."&amp;F34</f>
        <v>DMVCOAEMSIntgSvc.UnmatchDMVCOAMatch</v>
      </c>
      <c r="D34" s="52" t="str">
        <f>VLOOKUP(C34,'EMS Requirements'!$A:$B,2,FALSE)</f>
        <v>E065</v>
      </c>
      <c r="E34" s="48" t="s">
        <v>438</v>
      </c>
      <c r="F34" s="28" t="s">
        <v>439</v>
      </c>
      <c r="G34" s="28" t="s">
        <v>1666</v>
      </c>
      <c r="H34" s="49" t="s">
        <v>1667</v>
      </c>
      <c r="I34" s="49" t="s">
        <v>1668</v>
      </c>
    </row>
    <row r="35" spans="1:9" ht="60" x14ac:dyDescent="0.25">
      <c r="A35" s="58" t="s">
        <v>241</v>
      </c>
      <c r="B35" s="59" t="s">
        <v>1441</v>
      </c>
      <c r="C35" s="48" t="str">
        <f t="shared" si="1"/>
        <v>DocumentsIntgSvc.AddDocumentImg</v>
      </c>
      <c r="D35" s="52" t="str">
        <f>VLOOKUP(C35,'EMS Requirements'!$A:$B,2,FALSE)</f>
        <v>E034</v>
      </c>
      <c r="E35" s="48" t="s">
        <v>241</v>
      </c>
      <c r="F35" s="28" t="s">
        <v>262</v>
      </c>
      <c r="G35" s="28" t="s">
        <v>1442</v>
      </c>
      <c r="H35" s="49" t="s">
        <v>1443</v>
      </c>
      <c r="I35" s="49" t="s">
        <v>1444</v>
      </c>
    </row>
    <row r="36" spans="1:9" ht="105" x14ac:dyDescent="0.25">
      <c r="A36" s="58"/>
      <c r="B36" s="59"/>
      <c r="C36" s="48" t="str">
        <f t="shared" si="1"/>
        <v>DocumentsIntgSvc.DeleteDocumentImg</v>
      </c>
      <c r="D36" s="52">
        <f>VLOOKUP(C36,'EMS Requirements'!$A:$B,2,FALSE)</f>
        <v>0</v>
      </c>
      <c r="E36" s="48" t="s">
        <v>241</v>
      </c>
      <c r="F36" s="28" t="s">
        <v>1445</v>
      </c>
      <c r="G36" s="28" t="s">
        <v>1446</v>
      </c>
      <c r="H36" s="49" t="s">
        <v>1447</v>
      </c>
      <c r="I36" s="49" t="s">
        <v>1448</v>
      </c>
    </row>
    <row r="37" spans="1:9" ht="105" x14ac:dyDescent="0.25">
      <c r="A37" s="58"/>
      <c r="B37" s="59"/>
      <c r="C37" s="48" t="str">
        <f t="shared" si="1"/>
        <v>DocumentsIntgSvc.ViewDocumentImg</v>
      </c>
      <c r="D37" s="52">
        <f>VLOOKUP(C37,'EMS Requirements'!$A:$B,2,FALSE)</f>
        <v>0</v>
      </c>
      <c r="E37" s="48" t="s">
        <v>241</v>
      </c>
      <c r="F37" s="28" t="s">
        <v>1449</v>
      </c>
      <c r="G37" s="28" t="s">
        <v>1450</v>
      </c>
      <c r="H37" s="49" t="s">
        <v>1451</v>
      </c>
      <c r="I37" s="49" t="s">
        <v>1452</v>
      </c>
    </row>
    <row r="38" spans="1:9" ht="60" x14ac:dyDescent="0.25">
      <c r="A38" s="58"/>
      <c r="B38" s="59"/>
      <c r="C38" s="48" t="str">
        <f t="shared" si="1"/>
        <v>DocumentsIntgSvc.GetDocumentsImg</v>
      </c>
      <c r="D38" s="52" t="str">
        <f>VLOOKUP(C38,'EMS Requirements'!$A:$B,2,FALSE)</f>
        <v>E146</v>
      </c>
      <c r="E38" s="48" t="s">
        <v>241</v>
      </c>
      <c r="F38" s="28" t="s">
        <v>1453</v>
      </c>
      <c r="G38" s="28" t="s">
        <v>1454</v>
      </c>
      <c r="H38" s="49" t="s">
        <v>1455</v>
      </c>
      <c r="I38" s="49" t="s">
        <v>1456</v>
      </c>
    </row>
    <row r="39" spans="1:9" ht="60" x14ac:dyDescent="0.25">
      <c r="A39" s="58" t="s">
        <v>469</v>
      </c>
      <c r="B39" s="59" t="s">
        <v>1457</v>
      </c>
      <c r="C39" s="48" t="str">
        <f t="shared" si="1"/>
        <v>DuplicateVoterMatchEMSIntgSvc.UnmergeVoter</v>
      </c>
      <c r="D39" s="52" t="str">
        <f>VLOOKUP(C39,'EMS Requirements'!$A:$B,2,FALSE)</f>
        <v>E068</v>
      </c>
      <c r="E39" s="48" t="s">
        <v>469</v>
      </c>
      <c r="F39" s="28" t="s">
        <v>470</v>
      </c>
      <c r="G39" s="28" t="s">
        <v>1458</v>
      </c>
      <c r="H39" s="49" t="s">
        <v>1459</v>
      </c>
      <c r="I39" s="49" t="s">
        <v>1460</v>
      </c>
    </row>
    <row r="40" spans="1:9" ht="75" x14ac:dyDescent="0.25">
      <c r="A40" s="58"/>
      <c r="B40" s="59"/>
      <c r="C40" s="48" t="str">
        <f t="shared" si="1"/>
        <v>DuplicateVoterMatchEMSIntgSvc.MatchVoter</v>
      </c>
      <c r="D40" s="52" t="str">
        <f>VLOOKUP(C40,'EMS Requirements'!$A:$B,2,FALSE)</f>
        <v>E176</v>
      </c>
      <c r="E40" s="48" t="s">
        <v>469</v>
      </c>
      <c r="F40" s="28" t="s">
        <v>1018</v>
      </c>
      <c r="G40" s="28" t="s">
        <v>1461</v>
      </c>
      <c r="H40" s="49" t="s">
        <v>1462</v>
      </c>
      <c r="I40" s="49" t="s">
        <v>1463</v>
      </c>
    </row>
    <row r="41" spans="1:9" ht="165" x14ac:dyDescent="0.25">
      <c r="A41" s="58" t="s">
        <v>64</v>
      </c>
      <c r="B41" s="59" t="s">
        <v>1464</v>
      </c>
      <c r="C41" s="48" t="str">
        <f t="shared" si="1"/>
        <v>EMSInboundIntgSvc.GetData</v>
      </c>
      <c r="D41" s="52" t="str">
        <f>VLOOKUP(C41,'EMS Requirements'!$A:$B,2,FALSE)</f>
        <v>E004</v>
      </c>
      <c r="E41" s="48" t="s">
        <v>64</v>
      </c>
      <c r="F41" s="28" t="s">
        <v>65</v>
      </c>
      <c r="G41" s="28" t="s">
        <v>1465</v>
      </c>
      <c r="H41" s="49" t="s">
        <v>1466</v>
      </c>
      <c r="I41" s="49" t="s">
        <v>1467</v>
      </c>
    </row>
    <row r="42" spans="1:9" ht="165" x14ac:dyDescent="0.25">
      <c r="A42" s="58"/>
      <c r="B42" s="59"/>
      <c r="C42" s="48" t="str">
        <f t="shared" si="1"/>
        <v>EMSInboundIntgSvc.GetDataByMessageIdRange</v>
      </c>
      <c r="D42" s="52">
        <f>VLOOKUP(C42,'EMS Requirements'!$A:$B,2,FALSE)</f>
        <v>0</v>
      </c>
      <c r="E42" s="48" t="s">
        <v>64</v>
      </c>
      <c r="F42" s="28" t="s">
        <v>1468</v>
      </c>
      <c r="G42" s="28" t="s">
        <v>1469</v>
      </c>
      <c r="H42" s="49" t="s">
        <v>1470</v>
      </c>
      <c r="I42" s="49" t="s">
        <v>1471</v>
      </c>
    </row>
    <row r="43" spans="1:9" ht="60" x14ac:dyDescent="0.25">
      <c r="A43" s="58"/>
      <c r="B43" s="59"/>
      <c r="C43" s="48" t="str">
        <f t="shared" si="1"/>
        <v>EMSInboundIntgSvc.AckToDataReceived</v>
      </c>
      <c r="D43" s="52">
        <f>VLOOKUP(C43,'EMS Requirements'!$A:$B,2,FALSE)</f>
        <v>0</v>
      </c>
      <c r="E43" s="48" t="s">
        <v>64</v>
      </c>
      <c r="F43" s="28" t="s">
        <v>1472</v>
      </c>
      <c r="G43" s="28" t="s">
        <v>1473</v>
      </c>
      <c r="H43" s="49" t="s">
        <v>1474</v>
      </c>
      <c r="I43" s="49" t="s">
        <v>1475</v>
      </c>
    </row>
    <row r="44" spans="1:9" ht="75" x14ac:dyDescent="0.25">
      <c r="A44" s="58"/>
      <c r="B44" s="59"/>
      <c r="C44" s="48" t="str">
        <f t="shared" si="1"/>
        <v>EMSInboundIntgSvc.GetListofValues</v>
      </c>
      <c r="D44" s="52" t="str">
        <f>VLOOKUP(C44,'EMS Requirements'!$A:$B,2,FALSE)</f>
        <v>E182</v>
      </c>
      <c r="E44" s="48" t="s">
        <v>64</v>
      </c>
      <c r="F44" s="28" t="s">
        <v>1012</v>
      </c>
      <c r="G44" s="28" t="s">
        <v>1476</v>
      </c>
      <c r="H44" s="49" t="s">
        <v>1477</v>
      </c>
      <c r="I44" s="49"/>
    </row>
    <row r="45" spans="1:9" ht="60" x14ac:dyDescent="0.25">
      <c r="A45" s="47" t="s">
        <v>425</v>
      </c>
      <c r="B45" s="48" t="s">
        <v>1478</v>
      </c>
      <c r="C45" s="48" t="str">
        <f t="shared" si="1"/>
        <v>EMSOutboundIntgSvc.ResponseToData</v>
      </c>
      <c r="D45" s="52">
        <f>VLOOKUP(C45,'EMS Requirements'!$A:$B,2,FALSE)</f>
        <v>0</v>
      </c>
      <c r="E45" s="48" t="s">
        <v>425</v>
      </c>
      <c r="F45" s="28" t="s">
        <v>418</v>
      </c>
      <c r="G45" s="28" t="s">
        <v>1479</v>
      </c>
      <c r="H45" s="49" t="s">
        <v>1480</v>
      </c>
      <c r="I45" s="49" t="s">
        <v>1481</v>
      </c>
    </row>
    <row r="46" spans="1:9" ht="60" x14ac:dyDescent="0.25">
      <c r="A46" s="58" t="s">
        <v>680</v>
      </c>
      <c r="B46" s="59" t="s">
        <v>1482</v>
      </c>
      <c r="C46" s="48" t="str">
        <f t="shared" si="1"/>
        <v>JuryWheelIntgSvc.SearchJWEs</v>
      </c>
      <c r="D46" s="52">
        <f>VLOOKUP(C46,'EMS Requirements'!$A:$B,2,FALSE)</f>
        <v>0</v>
      </c>
      <c r="E46" s="48" t="s">
        <v>680</v>
      </c>
      <c r="F46" s="28" t="s">
        <v>1483</v>
      </c>
      <c r="G46" s="28" t="s">
        <v>1484</v>
      </c>
      <c r="H46" s="49" t="s">
        <v>1485</v>
      </c>
      <c r="I46" s="49" t="s">
        <v>1486</v>
      </c>
    </row>
    <row r="47" spans="1:9" ht="60" x14ac:dyDescent="0.25">
      <c r="A47" s="58"/>
      <c r="B47" s="59"/>
      <c r="C47" s="48" t="str">
        <f t="shared" si="1"/>
        <v>JuryWheelIntgSvc.GetJWEById</v>
      </c>
      <c r="D47" s="52" t="str">
        <f>VLOOKUP(C47,'EMS Requirements'!$A:$B,2,FALSE)</f>
        <v>E103</v>
      </c>
      <c r="E47" s="48" t="s">
        <v>680</v>
      </c>
      <c r="F47" s="28" t="s">
        <v>1487</v>
      </c>
      <c r="G47" s="28" t="s">
        <v>1488</v>
      </c>
      <c r="H47" s="49" t="s">
        <v>1489</v>
      </c>
      <c r="I47" s="49" t="s">
        <v>1490</v>
      </c>
    </row>
    <row r="48" spans="1:9" ht="75" x14ac:dyDescent="0.25">
      <c r="A48" s="58"/>
      <c r="B48" s="59"/>
      <c r="C48" s="48" t="str">
        <f t="shared" si="1"/>
        <v>JuryWheelIntgSvc.RequestJWExtract</v>
      </c>
      <c r="D48" s="52">
        <f>VLOOKUP(C48,'EMS Requirements'!$A:$B,2,FALSE)</f>
        <v>0</v>
      </c>
      <c r="E48" s="48" t="s">
        <v>680</v>
      </c>
      <c r="F48" s="28" t="s">
        <v>687</v>
      </c>
      <c r="G48" s="28" t="s">
        <v>1491</v>
      </c>
      <c r="H48" s="49" t="s">
        <v>1492</v>
      </c>
      <c r="I48" s="49" t="s">
        <v>1493</v>
      </c>
    </row>
    <row r="49" spans="1:9" ht="60" x14ac:dyDescent="0.25">
      <c r="A49" s="47" t="s">
        <v>56</v>
      </c>
      <c r="B49" s="48" t="s">
        <v>1494</v>
      </c>
      <c r="C49" s="48" t="str">
        <f t="shared" si="1"/>
        <v>MoveVoterIntgSvc.MoveVoter</v>
      </c>
      <c r="D49" s="52" t="str">
        <f>VLOOKUP(C49,'EMS Requirements'!$A:$B,2,FALSE)</f>
        <v>E003</v>
      </c>
      <c r="E49" s="48" t="s">
        <v>56</v>
      </c>
      <c r="F49" s="28" t="s">
        <v>57</v>
      </c>
      <c r="G49" s="28" t="s">
        <v>1495</v>
      </c>
      <c r="H49" s="49" t="s">
        <v>1496</v>
      </c>
      <c r="I49" s="49" t="s">
        <v>1497</v>
      </c>
    </row>
    <row r="50" spans="1:9" ht="75" x14ac:dyDescent="0.25">
      <c r="A50" s="47" t="s">
        <v>316</v>
      </c>
      <c r="B50" s="48" t="s">
        <v>1498</v>
      </c>
      <c r="C50" s="48" t="str">
        <f t="shared" si="1"/>
        <v>OfficialListExtractIntgSvc.RequestOfficialListExtract</v>
      </c>
      <c r="D50" s="52" t="str">
        <f>VLOOKUP(C50,'EMS Requirements'!$A:$B,2,FALSE)</f>
        <v>E048</v>
      </c>
      <c r="E50" s="48" t="s">
        <v>316</v>
      </c>
      <c r="F50" s="28" t="s">
        <v>317</v>
      </c>
      <c r="G50" s="28" t="s">
        <v>1499</v>
      </c>
      <c r="H50" s="49" t="s">
        <v>1500</v>
      </c>
      <c r="I50" s="49" t="s">
        <v>1501</v>
      </c>
    </row>
    <row r="51" spans="1:9" ht="60" x14ac:dyDescent="0.25">
      <c r="A51" s="58" t="s">
        <v>584</v>
      </c>
      <c r="B51" s="59" t="s">
        <v>1502</v>
      </c>
      <c r="C51" s="48" t="str">
        <f t="shared" si="1"/>
        <v>ProvisionalBallotIntgSvc.CreateProvisionalBallot</v>
      </c>
      <c r="D51" s="52" t="str">
        <f>VLOOKUP(C51,'EMS Requirements'!$A:$B,2,FALSE)</f>
        <v>E086</v>
      </c>
      <c r="E51" s="48" t="s">
        <v>584</v>
      </c>
      <c r="F51" s="28" t="s">
        <v>1503</v>
      </c>
      <c r="G51" s="28" t="s">
        <v>1504</v>
      </c>
      <c r="H51" s="49" t="s">
        <v>1505</v>
      </c>
      <c r="I51" s="49" t="s">
        <v>1506</v>
      </c>
    </row>
    <row r="52" spans="1:9" ht="60" x14ac:dyDescent="0.25">
      <c r="A52" s="58"/>
      <c r="B52" s="59"/>
      <c r="C52" s="48" t="str">
        <f t="shared" si="1"/>
        <v>ProvisionalBallotIntgSvc.UpdateProvisionalBallot</v>
      </c>
      <c r="D52" s="52">
        <f>VLOOKUP(C52,'EMS Requirements'!$A:$B,2,FALSE)</f>
        <v>0</v>
      </c>
      <c r="E52" s="48" t="s">
        <v>584</v>
      </c>
      <c r="F52" s="28" t="s">
        <v>1507</v>
      </c>
      <c r="G52" s="28" t="s">
        <v>1508</v>
      </c>
      <c r="H52" s="49" t="s">
        <v>1509</v>
      </c>
      <c r="I52" s="49" t="s">
        <v>1510</v>
      </c>
    </row>
    <row r="53" spans="1:9" ht="60" x14ac:dyDescent="0.25">
      <c r="A53" s="60" t="s">
        <v>313</v>
      </c>
      <c r="B53" s="59" t="s">
        <v>1511</v>
      </c>
      <c r="C53" s="48" t="str">
        <f t="shared" si="1"/>
        <v>PVRDRIntgSvc.SearchPVRDRs</v>
      </c>
      <c r="D53" s="52">
        <f>VLOOKUP(C53,'EMS Requirements'!$A:$B,2,FALSE)</f>
        <v>0</v>
      </c>
      <c r="E53" s="48" t="s">
        <v>313</v>
      </c>
      <c r="F53" s="28" t="s">
        <v>1512</v>
      </c>
      <c r="G53" s="28" t="s">
        <v>1513</v>
      </c>
      <c r="H53" s="49" t="s">
        <v>1514</v>
      </c>
      <c r="I53" s="49" t="s">
        <v>1515</v>
      </c>
    </row>
    <row r="54" spans="1:9" ht="60" x14ac:dyDescent="0.25">
      <c r="A54" s="61"/>
      <c r="B54" s="59"/>
      <c r="C54" s="48" t="str">
        <f t="shared" si="1"/>
        <v>PVRDRIntgSvc.GetPVRDRById</v>
      </c>
      <c r="D54" s="52" t="str">
        <f>VLOOKUP(C54,'EMS Requirements'!$A:$B,2,FALSE)</f>
        <v>E047</v>
      </c>
      <c r="E54" s="48" t="s">
        <v>313</v>
      </c>
      <c r="F54" s="28" t="s">
        <v>1516</v>
      </c>
      <c r="G54" s="28" t="s">
        <v>1517</v>
      </c>
      <c r="H54" s="49" t="s">
        <v>1518</v>
      </c>
      <c r="I54" s="49" t="s">
        <v>1519</v>
      </c>
    </row>
    <row r="55" spans="1:9" ht="135" x14ac:dyDescent="0.25">
      <c r="A55" s="62"/>
      <c r="B55" s="59"/>
      <c r="C55" s="48" t="str">
        <f t="shared" si="1"/>
        <v>PVRDRIntgSvc.RequestPVRDRExtract</v>
      </c>
      <c r="D55" s="52">
        <f>VLOOKUP(C55,'EMS Requirements'!$A:$B,2,FALSE)</f>
        <v>0</v>
      </c>
      <c r="E55" s="48" t="s">
        <v>313</v>
      </c>
      <c r="F55" s="28" t="s">
        <v>660</v>
      </c>
      <c r="G55" s="28" t="s">
        <v>1520</v>
      </c>
      <c r="H55" s="49" t="s">
        <v>1521</v>
      </c>
      <c r="I55" s="49" t="s">
        <v>1522</v>
      </c>
    </row>
    <row r="56" spans="1:9" ht="60" x14ac:dyDescent="0.25">
      <c r="A56" s="58" t="s">
        <v>612</v>
      </c>
      <c r="B56" s="59" t="s">
        <v>1523</v>
      </c>
      <c r="C56" s="48" t="str">
        <f t="shared" si="1"/>
        <v>RORIntgSvc.UpdateCountyReadiness</v>
      </c>
      <c r="D56" s="52" t="str">
        <f>VLOOKUP(C56,'EMS Requirements'!$A:$B,2,FALSE)</f>
        <v>E091</v>
      </c>
      <c r="E56" s="48" t="s">
        <v>612</v>
      </c>
      <c r="F56" s="28" t="s">
        <v>613</v>
      </c>
      <c r="G56" s="28" t="s">
        <v>1524</v>
      </c>
      <c r="H56" s="49" t="s">
        <v>1525</v>
      </c>
      <c r="I56" s="49"/>
    </row>
    <row r="57" spans="1:9" ht="45" x14ac:dyDescent="0.25">
      <c r="A57" s="58"/>
      <c r="B57" s="59"/>
      <c r="C57" s="48" t="str">
        <f t="shared" si="1"/>
        <v>RORIntgSvc.GetRORCountyStatistics</v>
      </c>
      <c r="D57" s="52" t="str">
        <f>VLOOKUP(C57,'EMS Requirements'!$A:$B,2,FALSE)</f>
        <v>E092</v>
      </c>
      <c r="E57" s="48" t="s">
        <v>612</v>
      </c>
      <c r="F57" s="28" t="s">
        <v>620</v>
      </c>
      <c r="G57" s="28" t="s">
        <v>1526</v>
      </c>
      <c r="H57" s="49" t="s">
        <v>1527</v>
      </c>
      <c r="I57" s="49" t="s">
        <v>1528</v>
      </c>
    </row>
    <row r="58" spans="1:9" ht="150" x14ac:dyDescent="0.25">
      <c r="A58" s="58" t="s">
        <v>452</v>
      </c>
      <c r="B58" s="59" t="s">
        <v>1529</v>
      </c>
      <c r="C58" s="48" t="str">
        <f t="shared" si="1"/>
        <v>SynchronizationIntgSvc.RequestSynchCheck</v>
      </c>
      <c r="D58" s="52" t="str">
        <f>VLOOKUP(C58,'EMS Requirements'!$A:$B,2,FALSE)</f>
        <v>E067</v>
      </c>
      <c r="E58" s="48" t="s">
        <v>452</v>
      </c>
      <c r="F58" s="28" t="s">
        <v>453</v>
      </c>
      <c r="G58" s="28" t="s">
        <v>1530</v>
      </c>
      <c r="H58" s="49" t="s">
        <v>1531</v>
      </c>
      <c r="I58" s="49" t="s">
        <v>1532</v>
      </c>
    </row>
    <row r="59" spans="1:9" ht="60" x14ac:dyDescent="0.25">
      <c r="A59" s="58"/>
      <c r="B59" s="59"/>
      <c r="C59" s="48" t="str">
        <f t="shared" si="1"/>
        <v>SynchronizationIntgSvc.SearchDifferences</v>
      </c>
      <c r="D59" s="52" t="str">
        <f>VLOOKUP(C59,'EMS Requirements'!$A:$B,2,FALSE)</f>
        <v>E124</v>
      </c>
      <c r="E59" s="48" t="s">
        <v>452</v>
      </c>
      <c r="F59" s="28" t="s">
        <v>461</v>
      </c>
      <c r="G59" s="28" t="s">
        <v>1533</v>
      </c>
      <c r="H59" s="49" t="s">
        <v>1534</v>
      </c>
      <c r="I59" s="49" t="s">
        <v>1535</v>
      </c>
    </row>
    <row r="60" spans="1:9" ht="90" x14ac:dyDescent="0.25">
      <c r="A60" s="58"/>
      <c r="B60" s="59"/>
      <c r="C60" s="48" t="str">
        <f t="shared" si="1"/>
        <v>SynchronizationIntgSvc.SendSynchRequestedPayload</v>
      </c>
      <c r="D60" s="52">
        <f>VLOOKUP(C60,'EMS Requirements'!$A:$B,2,FALSE)</f>
        <v>0</v>
      </c>
      <c r="E60" s="48" t="s">
        <v>452</v>
      </c>
      <c r="F60" s="28" t="s">
        <v>1536</v>
      </c>
      <c r="G60" s="28" t="s">
        <v>1537</v>
      </c>
      <c r="H60" s="49" t="s">
        <v>1538</v>
      </c>
      <c r="I60" s="49" t="s">
        <v>1539</v>
      </c>
    </row>
    <row r="61" spans="1:9" ht="75" x14ac:dyDescent="0.25">
      <c r="A61" s="58"/>
      <c r="B61" s="59"/>
      <c r="C61" s="48" t="str">
        <f t="shared" si="1"/>
        <v>SynchronizationIntgSvc.GetSynchSummary</v>
      </c>
      <c r="D61" s="52">
        <f>VLOOKUP(C61,'EMS Requirements'!$A:$B,2,FALSE)</f>
        <v>0</v>
      </c>
      <c r="E61" s="48" t="s">
        <v>452</v>
      </c>
      <c r="F61" s="28" t="s">
        <v>1540</v>
      </c>
      <c r="G61" s="28" t="s">
        <v>1541</v>
      </c>
      <c r="H61" s="49" t="s">
        <v>1542</v>
      </c>
      <c r="I61" s="49" t="s">
        <v>1543</v>
      </c>
    </row>
    <row r="62" spans="1:9" ht="60" x14ac:dyDescent="0.25">
      <c r="A62" s="47" t="s">
        <v>628</v>
      </c>
      <c r="B62" s="48" t="s">
        <v>1544</v>
      </c>
      <c r="C62" s="48" t="str">
        <f t="shared" si="1"/>
        <v>VIGListIntgSvc.RequestVIGListExtract</v>
      </c>
      <c r="D62" s="52" t="str">
        <f>VLOOKUP(C62,'EMS Requirements'!$A:$B,2,FALSE)</f>
        <v>E093</v>
      </c>
      <c r="E62" s="48" t="s">
        <v>628</v>
      </c>
      <c r="F62" s="28" t="s">
        <v>629</v>
      </c>
      <c r="G62" s="28" t="s">
        <v>1545</v>
      </c>
      <c r="H62" s="49" t="s">
        <v>1546</v>
      </c>
      <c r="I62" s="49" t="s">
        <v>1547</v>
      </c>
    </row>
    <row r="63" spans="1:9" ht="75" x14ac:dyDescent="0.25">
      <c r="A63" s="58" t="s">
        <v>348</v>
      </c>
      <c r="B63" s="59" t="s">
        <v>1548</v>
      </c>
      <c r="C63" s="48" t="str">
        <f t="shared" si="1"/>
        <v>VoteByMailIntgSvc.CreateVoteByMail</v>
      </c>
      <c r="D63" s="52" t="str">
        <f>VLOOKUP(C63,'EMS Requirements'!$A:$B,2,FALSE)</f>
        <v>E054</v>
      </c>
      <c r="E63" s="48" t="s">
        <v>348</v>
      </c>
      <c r="F63" s="28" t="s">
        <v>1063</v>
      </c>
      <c r="G63" s="28" t="s">
        <v>1549</v>
      </c>
      <c r="H63" s="49" t="s">
        <v>1550</v>
      </c>
      <c r="I63" s="49" t="s">
        <v>1551</v>
      </c>
    </row>
    <row r="64" spans="1:9" ht="75" x14ac:dyDescent="0.25">
      <c r="A64" s="58"/>
      <c r="B64" s="59"/>
      <c r="C64" s="48" t="str">
        <f t="shared" si="1"/>
        <v>VoteByMailIntgSvc.UpdateVoteByMail</v>
      </c>
      <c r="D64" s="52">
        <f>VLOOKUP(C64,'EMS Requirements'!$A:$B,2,FALSE)</f>
        <v>0</v>
      </c>
      <c r="E64" s="48" t="s">
        <v>348</v>
      </c>
      <c r="F64" s="28" t="s">
        <v>1552</v>
      </c>
      <c r="G64" s="28" t="s">
        <v>1553</v>
      </c>
      <c r="H64" s="49" t="s">
        <v>1554</v>
      </c>
      <c r="I64" s="49" t="s">
        <v>1555</v>
      </c>
    </row>
    <row r="65" spans="1:9" ht="45" x14ac:dyDescent="0.25">
      <c r="A65" s="58" t="s">
        <v>90</v>
      </c>
      <c r="B65" s="59" t="s">
        <v>1556</v>
      </c>
      <c r="C65" s="48" t="str">
        <f t="shared" si="1"/>
        <v>VoterActivityLogIntgSvc.GetVoterActivityLogList</v>
      </c>
      <c r="D65" s="52">
        <f>VLOOKUP(C65,'EMS Requirements'!$A:$B,2,FALSE)</f>
        <v>0</v>
      </c>
      <c r="E65" s="48" t="s">
        <v>90</v>
      </c>
      <c r="F65" s="28" t="s">
        <v>1557</v>
      </c>
      <c r="G65" s="28" t="s">
        <v>1558</v>
      </c>
      <c r="H65" s="49" t="s">
        <v>1559</v>
      </c>
      <c r="I65" s="49" t="s">
        <v>1560</v>
      </c>
    </row>
    <row r="66" spans="1:9" ht="75" x14ac:dyDescent="0.25">
      <c r="A66" s="58"/>
      <c r="B66" s="59"/>
      <c r="C66" s="48" t="str">
        <f t="shared" ref="C66:C79" si="2">E66&amp;"."&amp;F66</f>
        <v>VoterActivityLogIntgSvc.CreateVoterActivityLogs</v>
      </c>
      <c r="D66" s="52" t="str">
        <f>VLOOKUP(C66,'EMS Requirements'!$A:$B,2,FALSE)</f>
        <v>E009</v>
      </c>
      <c r="E66" s="48" t="s">
        <v>90</v>
      </c>
      <c r="F66" s="28" t="s">
        <v>1669</v>
      </c>
      <c r="G66" s="28" t="s">
        <v>1561</v>
      </c>
      <c r="H66" s="49" t="s">
        <v>1562</v>
      </c>
      <c r="I66" s="49" t="s">
        <v>1563</v>
      </c>
    </row>
    <row r="67" spans="1:9" ht="45" x14ac:dyDescent="0.25">
      <c r="A67" s="58" t="s">
        <v>48</v>
      </c>
      <c r="B67" s="59" t="s">
        <v>1564</v>
      </c>
      <c r="C67" s="48" t="str">
        <f t="shared" si="2"/>
        <v>VoterRegistrationIntgSvc.RegisterVoter</v>
      </c>
      <c r="D67" s="52">
        <f>VLOOKUP(C67,'EMS Requirements'!$A:$B,2,FALSE)</f>
        <v>0</v>
      </c>
      <c r="E67" s="48" t="s">
        <v>48</v>
      </c>
      <c r="F67" s="28" t="s">
        <v>104</v>
      </c>
      <c r="G67" s="28" t="s">
        <v>1565</v>
      </c>
      <c r="H67" s="49" t="s">
        <v>1566</v>
      </c>
      <c r="I67" s="49" t="s">
        <v>1567</v>
      </c>
    </row>
    <row r="68" spans="1:9" ht="45" x14ac:dyDescent="0.25">
      <c r="A68" s="58"/>
      <c r="B68" s="59"/>
      <c r="C68" s="48" t="str">
        <f t="shared" si="2"/>
        <v>VoterRegistrationIntgSvc.GetVoter</v>
      </c>
      <c r="D68" s="52" t="str">
        <f>VLOOKUP(C68,'EMS Requirements'!$A:$B,2,FALSE)</f>
        <v>E002</v>
      </c>
      <c r="E68" s="48" t="s">
        <v>48</v>
      </c>
      <c r="F68" s="28" t="s">
        <v>969</v>
      </c>
      <c r="G68" s="28" t="s">
        <v>1568</v>
      </c>
      <c r="H68" s="49" t="s">
        <v>1569</v>
      </c>
      <c r="I68" s="49" t="s">
        <v>1570</v>
      </c>
    </row>
    <row r="69" spans="1:9" ht="60" x14ac:dyDescent="0.25">
      <c r="A69" s="58"/>
      <c r="B69" s="59"/>
      <c r="C69" s="48" t="str">
        <f t="shared" si="2"/>
        <v>VoterRegistrationIntgSvc.SubmitNotices</v>
      </c>
      <c r="D69" s="52">
        <f>VLOOKUP(C69,'EMS Requirements'!$A:$B,2,FALSE)</f>
        <v>0</v>
      </c>
      <c r="E69" s="48" t="s">
        <v>48</v>
      </c>
      <c r="F69" s="28" t="s">
        <v>1571</v>
      </c>
      <c r="G69" s="28" t="s">
        <v>1572</v>
      </c>
      <c r="H69" s="49" t="s">
        <v>1573</v>
      </c>
      <c r="I69" s="49" t="s">
        <v>1574</v>
      </c>
    </row>
    <row r="70" spans="1:9" ht="45" x14ac:dyDescent="0.25">
      <c r="A70" s="58"/>
      <c r="B70" s="59"/>
      <c r="C70" s="48" t="str">
        <f t="shared" si="2"/>
        <v>VoterRegistrationIntgSvc.SearchNotices</v>
      </c>
      <c r="D70" s="52">
        <f>VLOOKUP(C70,'EMS Requirements'!$A:$B,2,FALSE)</f>
        <v>0</v>
      </c>
      <c r="E70" s="48" t="s">
        <v>48</v>
      </c>
      <c r="F70" s="28" t="s">
        <v>1575</v>
      </c>
      <c r="G70" s="28" t="s">
        <v>1576</v>
      </c>
      <c r="H70" s="49" t="s">
        <v>1577</v>
      </c>
      <c r="I70" s="49" t="s">
        <v>1578</v>
      </c>
    </row>
    <row r="71" spans="1:9" ht="60" x14ac:dyDescent="0.25">
      <c r="A71" s="58"/>
      <c r="B71" s="59"/>
      <c r="C71" s="48" t="str">
        <f t="shared" si="2"/>
        <v>VoterRegistrationIntgSvc.ArchiveVoters</v>
      </c>
      <c r="D71" s="52" t="str">
        <f>VLOOKUP(C71,'EMS Requirements'!$A:$B,2,FALSE)</f>
        <v>E168</v>
      </c>
      <c r="E71" s="48" t="s">
        <v>48</v>
      </c>
      <c r="F71" s="28" t="s">
        <v>983</v>
      </c>
      <c r="G71" s="28" t="s">
        <v>1579</v>
      </c>
      <c r="H71" s="49" t="s">
        <v>1580</v>
      </c>
      <c r="I71" s="49"/>
    </row>
    <row r="72" spans="1:9" ht="60" x14ac:dyDescent="0.25">
      <c r="A72" s="58"/>
      <c r="B72" s="59"/>
      <c r="C72" s="48" t="str">
        <f t="shared" si="2"/>
        <v>VoterRegistrationIntgSvc.SubmitVbmApplications</v>
      </c>
      <c r="D72" s="52">
        <f>VLOOKUP(C72,'EMS Requirements'!$A:$B,2,FALSE)</f>
        <v>0</v>
      </c>
      <c r="E72" s="48" t="s">
        <v>48</v>
      </c>
      <c r="F72" s="28" t="s">
        <v>1581</v>
      </c>
      <c r="G72" s="28" t="s">
        <v>1582</v>
      </c>
      <c r="H72" s="49" t="s">
        <v>1583</v>
      </c>
      <c r="I72" s="49" t="s">
        <v>1584</v>
      </c>
    </row>
    <row r="73" spans="1:9" ht="45" x14ac:dyDescent="0.25">
      <c r="A73" s="58"/>
      <c r="B73" s="59"/>
      <c r="C73" s="48" t="str">
        <f t="shared" si="2"/>
        <v>VoterRegistrationIntgSvc.RequestPushVoter</v>
      </c>
      <c r="D73" s="52" t="str">
        <f>VLOOKUP(C73,'EMS Requirements'!$A:$B,2,FALSE)</f>
        <v>E175</v>
      </c>
      <c r="E73" s="48" t="s">
        <v>48</v>
      </c>
      <c r="F73" s="28" t="s">
        <v>1585</v>
      </c>
      <c r="G73" s="28" t="s">
        <v>1586</v>
      </c>
      <c r="H73" s="49" t="s">
        <v>1587</v>
      </c>
      <c r="I73" s="49" t="s">
        <v>1588</v>
      </c>
    </row>
    <row r="74" spans="1:9" ht="90" x14ac:dyDescent="0.25">
      <c r="A74" s="58"/>
      <c r="B74" s="59"/>
      <c r="C74" s="48" t="str">
        <f t="shared" si="2"/>
        <v>VoterRegistrationIntgSvc.GetPushVoterImages</v>
      </c>
      <c r="D74" s="52">
        <f>VLOOKUP(C74,'EMS Requirements'!$A:$B,2,FALSE)</f>
        <v>0</v>
      </c>
      <c r="E74" s="48" t="s">
        <v>48</v>
      </c>
      <c r="F74" s="28" t="s">
        <v>1589</v>
      </c>
      <c r="G74" s="28" t="s">
        <v>1590</v>
      </c>
      <c r="H74" s="49" t="s">
        <v>1591</v>
      </c>
      <c r="I74" s="49"/>
    </row>
    <row r="75" spans="1:9" ht="75" x14ac:dyDescent="0.25">
      <c r="A75" s="47" t="s">
        <v>38</v>
      </c>
      <c r="B75" s="48" t="s">
        <v>1592</v>
      </c>
      <c r="C75" s="48" t="str">
        <f t="shared" si="2"/>
        <v>VoterSearchIntgSvc.SearchVoter</v>
      </c>
      <c r="D75" s="52" t="str">
        <f>VLOOKUP(C75,'EMS Requirements'!$A:$B,2,FALSE)</f>
        <v>E001</v>
      </c>
      <c r="E75" s="48" t="s">
        <v>38</v>
      </c>
      <c r="F75" s="28" t="s">
        <v>39</v>
      </c>
      <c r="G75" s="28" t="s">
        <v>1593</v>
      </c>
      <c r="H75" s="49" t="s">
        <v>1594</v>
      </c>
      <c r="I75" s="49" t="s">
        <v>1595</v>
      </c>
    </row>
    <row r="76" spans="1:9" ht="75" x14ac:dyDescent="0.25">
      <c r="A76" s="58" t="s">
        <v>557</v>
      </c>
      <c r="B76" s="59" t="s">
        <v>1596</v>
      </c>
      <c r="C76" s="48" t="str">
        <f>E76&amp;"."&amp;F76</f>
        <v>VtrParticipationHistIntgSvc.SearchVoterParticipation</v>
      </c>
      <c r="D76" s="52">
        <f>VLOOKUP(C76,'EMS Requirements'!$A:$B,2,FALSE)</f>
        <v>0</v>
      </c>
      <c r="E76" s="48" t="s">
        <v>557</v>
      </c>
      <c r="F76" s="28" t="s">
        <v>1597</v>
      </c>
      <c r="G76" s="28" t="s">
        <v>1598</v>
      </c>
      <c r="H76" s="49" t="s">
        <v>1599</v>
      </c>
      <c r="I76" s="49" t="s">
        <v>1600</v>
      </c>
    </row>
    <row r="77" spans="1:9" ht="75" x14ac:dyDescent="0.25">
      <c r="A77" s="58"/>
      <c r="B77" s="59"/>
      <c r="C77" s="48" t="str">
        <f t="shared" si="2"/>
        <v>VtrParticipationHistIntgSvc.CreateVoterParticipation</v>
      </c>
      <c r="D77" s="52" t="str">
        <f>VLOOKUP(C77,'EMS Requirements'!$A:$B,2,FALSE)</f>
        <v>E082</v>
      </c>
      <c r="E77" s="48" t="s">
        <v>557</v>
      </c>
      <c r="F77" s="28" t="s">
        <v>1601</v>
      </c>
      <c r="G77" s="28" t="s">
        <v>1602</v>
      </c>
      <c r="H77" s="49" t="s">
        <v>1603</v>
      </c>
      <c r="I77" s="49" t="s">
        <v>1604</v>
      </c>
    </row>
    <row r="78" spans="1:9" ht="75" x14ac:dyDescent="0.25">
      <c r="A78" s="58"/>
      <c r="B78" s="59"/>
      <c r="C78" s="48" t="str">
        <f t="shared" si="2"/>
        <v>VtrParticipationHistIntgSvc.UpdateVoterParticipation</v>
      </c>
      <c r="D78" s="52">
        <f>VLOOKUP(C78,'EMS Requirements'!$A:$B,2,FALSE)</f>
        <v>0</v>
      </c>
      <c r="E78" s="48" t="s">
        <v>557</v>
      </c>
      <c r="F78" s="28" t="s">
        <v>1605</v>
      </c>
      <c r="G78" s="28" t="s">
        <v>1606</v>
      </c>
      <c r="H78" s="49" t="s">
        <v>1607</v>
      </c>
      <c r="I78" s="49"/>
    </row>
    <row r="79" spans="1:9" ht="75" x14ac:dyDescent="0.25">
      <c r="A79" s="58"/>
      <c r="B79" s="59"/>
      <c r="C79" s="48" t="str">
        <f t="shared" si="2"/>
        <v>VtrParticipationHistIntgSvc.DeleteVoterParticipation</v>
      </c>
      <c r="D79" s="52">
        <f>VLOOKUP(C79,'EMS Requirements'!$A:$B,2,FALSE)</f>
        <v>0</v>
      </c>
      <c r="E79" s="48" t="s">
        <v>557</v>
      </c>
      <c r="F79" s="28" t="s">
        <v>1608</v>
      </c>
      <c r="G79" s="28" t="s">
        <v>1609</v>
      </c>
      <c r="H79" s="49" t="s">
        <v>1610</v>
      </c>
      <c r="I79" s="49"/>
    </row>
    <row r="80" spans="1:9" ht="75" x14ac:dyDescent="0.25">
      <c r="A80" s="58"/>
      <c r="B80" s="59"/>
      <c r="C80" s="48" t="str">
        <f>E80&amp;"."&amp;F80</f>
        <v>VtrParticipationHistIntgSvc.GetVoterParticipationById</v>
      </c>
      <c r="D80" s="52">
        <f>VLOOKUP(C80,'EMS Requirements'!$A:$B,2,FALSE)</f>
        <v>0</v>
      </c>
      <c r="E80" s="48" t="s">
        <v>557</v>
      </c>
      <c r="F80" s="28" t="s">
        <v>1611</v>
      </c>
      <c r="G80" s="28" t="s">
        <v>1612</v>
      </c>
      <c r="H80" s="49" t="s">
        <v>1613</v>
      </c>
      <c r="I80" s="49" t="s">
        <v>1614</v>
      </c>
    </row>
    <row r="81" spans="2:7" x14ac:dyDescent="0.25">
      <c r="B81" s="50"/>
      <c r="C81" s="50"/>
      <c r="D81" s="50"/>
      <c r="E81" s="50"/>
      <c r="F81" s="51"/>
      <c r="G81" s="51"/>
    </row>
  </sheetData>
  <autoFilter ref="A1:G80" xr:uid="{7150F780-7061-4CDE-A12D-D59DB0C912B6}"/>
  <mergeCells count="36">
    <mergeCell ref="A67:A74"/>
    <mergeCell ref="B67:B74"/>
    <mergeCell ref="A58:A61"/>
    <mergeCell ref="B58:B61"/>
    <mergeCell ref="A63:A64"/>
    <mergeCell ref="B63:B64"/>
    <mergeCell ref="A65:A66"/>
    <mergeCell ref="B65:B66"/>
    <mergeCell ref="A51:A52"/>
    <mergeCell ref="B51:B52"/>
    <mergeCell ref="A53:A55"/>
    <mergeCell ref="B53:B55"/>
    <mergeCell ref="A56:A57"/>
    <mergeCell ref="B56:B57"/>
    <mergeCell ref="A39:A40"/>
    <mergeCell ref="B39:B40"/>
    <mergeCell ref="A41:A44"/>
    <mergeCell ref="B41:B44"/>
    <mergeCell ref="A46:A48"/>
    <mergeCell ref="B46:B48"/>
    <mergeCell ref="A76:A80"/>
    <mergeCell ref="B76:B80"/>
    <mergeCell ref="A2:A5"/>
    <mergeCell ref="B2:B5"/>
    <mergeCell ref="A6:A14"/>
    <mergeCell ref="B6:B14"/>
    <mergeCell ref="A15:A16"/>
    <mergeCell ref="B15:B16"/>
    <mergeCell ref="A17:A18"/>
    <mergeCell ref="B17:B18"/>
    <mergeCell ref="A19:A28"/>
    <mergeCell ref="B19:B28"/>
    <mergeCell ref="A29:A33"/>
    <mergeCell ref="B29:B33"/>
    <mergeCell ref="A35:A38"/>
    <mergeCell ref="B35:B3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D730-7CDB-4352-A485-8C40339FEFED}">
  <dimension ref="A1:L10"/>
  <sheetViews>
    <sheetView workbookViewId="0">
      <selection activeCell="C18" sqref="C18"/>
    </sheetView>
  </sheetViews>
  <sheetFormatPr defaultRowHeight="15" x14ac:dyDescent="0.25"/>
  <sheetData>
    <row r="1" spans="1:12" ht="27" customHeight="1" x14ac:dyDescent="0.25">
      <c r="A1" s="66" t="s">
        <v>1621</v>
      </c>
      <c r="B1" s="66"/>
      <c r="C1" s="66"/>
      <c r="D1" s="66"/>
      <c r="E1" s="66"/>
      <c r="F1" s="66"/>
      <c r="G1" s="66"/>
      <c r="H1" s="66"/>
      <c r="I1" s="66"/>
      <c r="J1" s="66"/>
      <c r="K1" s="66"/>
      <c r="L1" s="66"/>
    </row>
    <row r="2" spans="1:12" x14ac:dyDescent="0.25">
      <c r="A2" s="13"/>
      <c r="B2" s="2"/>
      <c r="C2" s="2"/>
      <c r="D2" s="2"/>
      <c r="E2" s="2"/>
      <c r="F2" s="2"/>
      <c r="G2" s="2"/>
      <c r="H2" s="2"/>
      <c r="I2" s="2"/>
      <c r="J2" s="2"/>
      <c r="K2" s="2"/>
      <c r="L2" s="2"/>
    </row>
    <row r="3" spans="1:12" ht="15.75" x14ac:dyDescent="0.25">
      <c r="A3" s="14" t="s">
        <v>1622</v>
      </c>
      <c r="B3" s="2"/>
      <c r="C3" s="2"/>
      <c r="D3" s="2"/>
      <c r="E3" s="2"/>
      <c r="F3" s="2"/>
      <c r="G3" s="2"/>
      <c r="H3" s="2"/>
      <c r="I3" s="2"/>
      <c r="J3" s="2"/>
      <c r="K3" s="2"/>
      <c r="L3" s="2"/>
    </row>
    <row r="4" spans="1:12" ht="15.75" x14ac:dyDescent="0.25">
      <c r="A4" s="14" t="s">
        <v>1623</v>
      </c>
      <c r="B4" s="2"/>
      <c r="C4" s="2"/>
      <c r="D4" s="2"/>
      <c r="E4" s="2"/>
      <c r="F4" s="2"/>
      <c r="G4" s="2"/>
      <c r="H4" s="2"/>
      <c r="I4" s="2"/>
      <c r="J4" s="2"/>
      <c r="K4" s="2"/>
      <c r="L4" s="2"/>
    </row>
    <row r="5" spans="1:12" ht="15.75" x14ac:dyDescent="0.25">
      <c r="A5" s="14" t="s">
        <v>1624</v>
      </c>
      <c r="B5" s="2"/>
      <c r="C5" s="2"/>
      <c r="D5" s="2"/>
      <c r="E5" s="2"/>
      <c r="F5" s="2"/>
      <c r="G5" s="2"/>
      <c r="H5" s="2"/>
      <c r="I5" s="2"/>
      <c r="J5" s="2"/>
      <c r="K5" s="2"/>
      <c r="L5" s="2"/>
    </row>
    <row r="6" spans="1:12" ht="15.75" x14ac:dyDescent="0.25">
      <c r="A6" s="14" t="s">
        <v>1625</v>
      </c>
      <c r="B6" s="2"/>
      <c r="C6" s="2"/>
      <c r="D6" s="2"/>
      <c r="E6" s="2"/>
      <c r="F6" s="2"/>
      <c r="G6" s="2"/>
      <c r="H6" s="2"/>
      <c r="I6" s="2"/>
      <c r="J6" s="2"/>
      <c r="K6" s="2"/>
      <c r="L6" s="2"/>
    </row>
    <row r="7" spans="1:12" ht="15.75" x14ac:dyDescent="0.25">
      <c r="A7" s="14" t="s">
        <v>1626</v>
      </c>
      <c r="B7" s="2"/>
      <c r="C7" s="2"/>
      <c r="D7" s="2"/>
      <c r="E7" s="2"/>
      <c r="F7" s="2"/>
      <c r="G7" s="2"/>
      <c r="H7" s="2"/>
      <c r="I7" s="2"/>
      <c r="J7" s="2"/>
      <c r="K7" s="2"/>
      <c r="L7" s="2"/>
    </row>
    <row r="8" spans="1:12" ht="15.75" x14ac:dyDescent="0.25">
      <c r="A8" s="14" t="s">
        <v>1627</v>
      </c>
      <c r="B8" s="2"/>
      <c r="C8" s="2"/>
      <c r="D8" s="2"/>
      <c r="E8" s="2"/>
      <c r="F8" s="2"/>
      <c r="G8" s="2"/>
      <c r="H8" s="2"/>
      <c r="I8" s="2"/>
      <c r="J8" s="2"/>
      <c r="K8" s="2"/>
      <c r="L8" s="2"/>
    </row>
    <row r="9" spans="1:12" ht="15.75" x14ac:dyDescent="0.25">
      <c r="A9" s="14" t="s">
        <v>1628</v>
      </c>
      <c r="B9" s="2"/>
      <c r="C9" s="2"/>
      <c r="D9" s="2"/>
      <c r="E9" s="2"/>
      <c r="F9" s="2"/>
      <c r="G9" s="2"/>
      <c r="H9" s="2"/>
      <c r="I9" s="2"/>
      <c r="J9" s="2"/>
      <c r="K9" s="2"/>
      <c r="L9" s="2"/>
    </row>
    <row r="10" spans="1:12" ht="15.75" x14ac:dyDescent="0.25">
      <c r="A10" s="14" t="s">
        <v>1629</v>
      </c>
      <c r="B10" s="2"/>
      <c r="C10" s="2"/>
      <c r="D10" s="2"/>
      <c r="E10" s="2"/>
      <c r="F10" s="2"/>
      <c r="G10" s="2"/>
      <c r="H10" s="2"/>
      <c r="I10" s="2"/>
      <c r="J10" s="2"/>
      <c r="K10" s="2"/>
      <c r="L10" s="2"/>
    </row>
  </sheetData>
  <mergeCells count="1">
    <mergeCell ref="A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3685371474f49415343446f63547065 xmlns="bf2920f7-6e42-4ee3-9f3f-c94b7af73a2a">
      <Terms xmlns="http://schemas.microsoft.com/office/infopath/2007/PartnerControls"/>
    </l3685371474f49415343446f63547065>
    <TaxCatchAll xmlns="bf2920f7-6e42-4ee3-9f3f-c94b7af73a2a"/>
    <GO2DocumentOwner xmlns="http://schemas.sharesquared.com/sharepoint/ia/fields/53685371-474f-4941-5343-446f634f776e">
      <UserInfo>
        <DisplayName/>
        <AccountId xsi:nil="true"/>
        <AccountType/>
      </UserInfo>
    </GO2DocumentOwner>
    <GO2Synopsis xmlns="http://schemas.sharesquared.com/sharepoint/ia/fields/53685371-474f-4941-5343-53796e6f7073" xsi:nil="true"/>
    <GO2TrueDocumentDate xmlns="http://schemas.sharesquared.com/sharepoint/ia/fields/53685371-474f-4941-5343-547275446174">2021-03-16T00:13:44+00:00</GO2TrueDocumentDate>
    <l3685371474f49415343446f63556e74 xmlns="bf2920f7-6e42-4ee3-9f3f-c94b7af73a2a">
      <Terms xmlns="http://schemas.microsoft.com/office/infopath/2007/PartnerControls"/>
    </l3685371474f49415343446f63556e7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LAC Document" ma:contentTypeID="0x01010053685371474F49414354446F636D6E740010A0670427CA1E47B8B659C3CE1D80CC" ma:contentTypeVersion="3" ma:contentTypeDescription="Create a new document." ma:contentTypeScope="" ma:versionID="90bffd4e963c57f47907adae48dee0b3">
  <xsd:schema xmlns:xsd="http://www.w3.org/2001/XMLSchema" xmlns:xs="http://www.w3.org/2001/XMLSchema" xmlns:p="http://schemas.microsoft.com/office/2006/metadata/properties" xmlns:ns2="http://schemas.sharesquared.com/sharepoint/ia/fields/53685371-474f-4941-5343-446f634f776e" xmlns:ns3="http://schemas.sharesquared.com/sharepoint/ia/fields/53685371-474f-4941-5343-53796e6f7073" xmlns:ns4="http://schemas.sharesquared.com/sharepoint/ia/fields/53685371-474f-4941-5343-547275446174" xmlns:ns5="bf2920f7-6e42-4ee3-9f3f-c94b7af73a2a" targetNamespace="http://schemas.microsoft.com/office/2006/metadata/properties" ma:root="true" ma:fieldsID="f10a2a986f89c69fa7ecae14e83a64e0" ns2:_="" ns3:_="" ns4:_="" ns5:_="">
    <xsd:import namespace="http://schemas.sharesquared.com/sharepoint/ia/fields/53685371-474f-4941-5343-446f634f776e"/>
    <xsd:import namespace="http://schemas.sharesquared.com/sharepoint/ia/fields/53685371-474f-4941-5343-53796e6f7073"/>
    <xsd:import namespace="http://schemas.sharesquared.com/sharepoint/ia/fields/53685371-474f-4941-5343-547275446174"/>
    <xsd:import namespace="bf2920f7-6e42-4ee3-9f3f-c94b7af73a2a"/>
    <xsd:element name="properties">
      <xsd:complexType>
        <xsd:sequence>
          <xsd:element name="documentManagement">
            <xsd:complexType>
              <xsd:all>
                <xsd:element ref="ns2:GO2DocumentOwner" minOccurs="0"/>
                <xsd:element ref="ns3:GO2Synopsis" minOccurs="0"/>
                <xsd:element ref="ns4:GO2TrueDocumentDate"/>
                <xsd:element ref="ns5:l3685371474f49415343446f63556e74" minOccurs="0"/>
                <xsd:element ref="ns5:TaxCatchAll" minOccurs="0"/>
                <xsd:element ref="ns5:TaxCatchAllLabel" minOccurs="0"/>
                <xsd:element ref="ns5:l3685371474f49415343446f63547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sharesquared.com/sharepoint/ia/fields/53685371-474f-4941-5343-446f634f776e" elementFormDefault="qualified">
    <xsd:import namespace="http://schemas.microsoft.com/office/2006/documentManagement/types"/>
    <xsd:import namespace="http://schemas.microsoft.com/office/infopath/2007/PartnerControls"/>
    <xsd:element name="GO2DocumentOwner" ma:index="8" nillable="true" ma:displayName="Document Owner" ma:description="" ma:list="UserInfo" ma:SharePointGroup="0" ma:internalName="GO2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sharesquared.com/sharepoint/ia/fields/53685371-474f-4941-5343-53796e6f7073" elementFormDefault="qualified">
    <xsd:import namespace="http://schemas.microsoft.com/office/2006/documentManagement/types"/>
    <xsd:import namespace="http://schemas.microsoft.com/office/infopath/2007/PartnerControls"/>
    <xsd:element name="GO2Synopsis" ma:index="9" nillable="true" ma:displayName="Synopsis" ma:description="" ma:internalName="GO2Synopsi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sharesquared.com/sharepoint/ia/fields/53685371-474f-4941-5343-547275446174" elementFormDefault="qualified">
    <xsd:import namespace="http://schemas.microsoft.com/office/2006/documentManagement/types"/>
    <xsd:import namespace="http://schemas.microsoft.com/office/infopath/2007/PartnerControls"/>
    <xsd:element name="GO2TrueDocumentDate" ma:index="10" ma:displayName="True Document Date" ma:default="[today]" ma:description="" ma:format="DateOnly" ma:internalName="GO2Tru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l3685371474f49415343446f63556e74" ma:index="11" nillable="true" ma:taxonomy="true" ma:internalName="l3685371474f49415343446f63556e74" ma:taxonomyFieldName="LACBusinessUnit" ma:displayName="LAC Business Unit" ma:default="" ma:fieldId="{53685371-474f-4941-5343-446f63556e74}" ma:sspId="0377eeec-9545-4db6-a5b8-3c28df25bf19" ma:termSetId="82f0d696-978e-4c51-9a77-f5a8cb9c904e" ma:anchorId="8c17a9cf-cee7-48d0-83be-e9b63dc4e32d" ma:open="false" ma:isKeyword="false">
      <xsd:complexType>
        <xsd:sequence>
          <xsd:element ref="pc:Terms" minOccurs="0" maxOccurs="1"/>
        </xsd:sequence>
      </xsd:complexType>
    </xsd:element>
    <xsd:element name="TaxCatchAll" ma:index="12" nillable="true" ma:displayName="Taxonomy Catch All Column" ma:hidden="true" ma:list="{9c505d97-4b94-4779-b775-4027c692389c}" ma:internalName="TaxCatchAll" ma:showField="CatchAllData" ma:web="3b67b79f-c053-48c3-af7c-77205dccf8ee">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c505d97-4b94-4779-b775-4027c692389c}" ma:internalName="TaxCatchAllLabel" ma:readOnly="true" ma:showField="CatchAllDataLabel" ma:web="3b67b79f-c053-48c3-af7c-77205dccf8ee">
      <xsd:complexType>
        <xsd:complexContent>
          <xsd:extension base="dms:MultiChoiceLookup">
            <xsd:sequence>
              <xsd:element name="Value" type="dms:Lookup" maxOccurs="unbounded" minOccurs="0" nillable="true"/>
            </xsd:sequence>
          </xsd:extension>
        </xsd:complexContent>
      </xsd:complexType>
    </xsd:element>
    <xsd:element name="l3685371474f49415343446f63547065" ma:index="15" nillable="true" ma:taxonomy="true" ma:internalName="l3685371474f49415343446f63547065" ma:taxonomyFieldName="LACDocumentType" ma:displayName="Document Type" ma:readOnly="false" ma:default="" ma:fieldId="{53685371-474f-4941-5343-446f63547065}" ma:sspId="0377eeec-9545-4db6-a5b8-3c28df25bf19" ma:termSetId="445c964d-1c8b-45c5-85e5-233fd2dbbb5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377eeec-9545-4db6-a5b8-3c28df25bf19" ContentTypeId="0x01010053685371474F49414354446F636D6E74" PreviousValue="false"/>
</file>

<file path=customXml/itemProps1.xml><?xml version="1.0" encoding="utf-8"?>
<ds:datastoreItem xmlns:ds="http://schemas.openxmlformats.org/officeDocument/2006/customXml" ds:itemID="{A5FAF9ED-B434-4DFC-A6FD-525080233ABC}">
  <ds:schemaRefs>
    <ds:schemaRef ds:uri="http://purl.org/dc/terms/"/>
    <ds:schemaRef ds:uri="http://schemas.openxmlformats.org/package/2006/metadata/core-properties"/>
    <ds:schemaRef ds:uri="http://purl.org/dc/dcmitype/"/>
    <ds:schemaRef ds:uri="http://schemas.microsoft.com/office/2006/documentManagement/types"/>
    <ds:schemaRef ds:uri="09c3e012-b6bb-4ab1-9401-89a1c2e6a81a"/>
    <ds:schemaRef ds:uri="http://purl.org/dc/elements/1.1/"/>
    <ds:schemaRef ds:uri="http://schemas.microsoft.com/office/2006/metadata/properties"/>
    <ds:schemaRef ds:uri="http://schemas.microsoft.com/office/infopath/2007/PartnerControls"/>
    <ds:schemaRef ds:uri="5a080a0d-047c-4381-a588-2a9a93bc572c"/>
    <ds:schemaRef ds:uri="http://www.w3.org/XML/1998/namespace"/>
  </ds:schemaRefs>
</ds:datastoreItem>
</file>

<file path=customXml/itemProps2.xml><?xml version="1.0" encoding="utf-8"?>
<ds:datastoreItem xmlns:ds="http://schemas.openxmlformats.org/officeDocument/2006/customXml" ds:itemID="{89AE3224-353C-4FF5-A43F-8443392589FD}">
  <ds:schemaRefs>
    <ds:schemaRef ds:uri="http://schemas.microsoft.com/sharepoint/v3/contenttype/forms"/>
  </ds:schemaRefs>
</ds:datastoreItem>
</file>

<file path=customXml/itemProps3.xml><?xml version="1.0" encoding="utf-8"?>
<ds:datastoreItem xmlns:ds="http://schemas.openxmlformats.org/officeDocument/2006/customXml" ds:itemID="{6EEE55F1-1A45-4B22-8D0D-CDE9CF30FC8B}"/>
</file>

<file path=customXml/itemProps4.xml><?xml version="1.0" encoding="utf-8"?>
<ds:datastoreItem xmlns:ds="http://schemas.openxmlformats.org/officeDocument/2006/customXml" ds:itemID="{3E56CD9F-02A3-4C1E-ABB8-CB31275C92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 document</vt:lpstr>
      <vt:lpstr>EMS Requirements</vt:lpstr>
      <vt:lpstr>EMS Performance Requirements</vt:lpstr>
      <vt:lpstr>New Changes 2-2021</vt:lpstr>
      <vt:lpstr>CR78 VoteCal requirements</vt:lpstr>
      <vt:lpstr>Integration Service Catalog</vt:lpstr>
      <vt:lpstr>Requirement Guidelines</vt:lpstr>
      <vt:lpstr>'EMS Performance Requirements'!_Hlk65485437</vt:lpstr>
    </vt:vector>
  </TitlesOfParts>
  <Manager/>
  <Company>CA Secretary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smalone</dc:creator>
  <cp:keywords/>
  <dc:description/>
  <cp:lastModifiedBy>Malone, Sean</cp:lastModifiedBy>
  <cp:revision/>
  <cp:lastPrinted>2021-03-09T23:42:36Z</cp:lastPrinted>
  <dcterms:created xsi:type="dcterms:W3CDTF">2019-02-05T23:41:08Z</dcterms:created>
  <dcterms:modified xsi:type="dcterms:W3CDTF">2021-03-12T18:24:26Z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0x01010053685371474F49414354446F636D6E740010A0670427CA1E47B8B659C3CE1D80CC</vt:lpwstr>
  </property>
</Properties>
</file>